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II кв\На размещение\Отчет 3кв 2022г.по форм 10-20  пр. МЭ №  320\"/>
    </mc:Choice>
  </mc:AlternateContent>
  <bookViews>
    <workbookView xWindow="0" yWindow="0" windowWidth="28800" windowHeight="124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6 вывод объек из экспл" sheetId="16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16 вывод объек из экспл'!$A$1:$BH$85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16 вывод объек из экспл'!$A$1:$BH$95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93" i="16" l="1"/>
  <c r="BD93" i="16"/>
  <c r="BE93" i="16"/>
  <c r="BF93" i="16"/>
  <c r="BG93" i="16"/>
  <c r="BC94" i="16"/>
  <c r="BD94" i="16"/>
  <c r="BE94" i="16"/>
  <c r="BF94" i="16"/>
  <c r="BG94" i="16"/>
  <c r="BC95" i="16"/>
  <c r="BD95" i="16"/>
  <c r="BE95" i="16"/>
  <c r="BF95" i="16"/>
  <c r="BG95" i="16"/>
  <c r="AD93" i="16"/>
  <c r="AE93" i="16"/>
  <c r="AF93" i="16"/>
  <c r="AG93" i="16"/>
  <c r="AH93" i="16"/>
  <c r="AD94" i="16"/>
  <c r="AE94" i="16"/>
  <c r="AF94" i="16"/>
  <c r="AG94" i="16"/>
  <c r="AH94" i="16"/>
  <c r="AD95" i="16"/>
  <c r="AE95" i="16"/>
  <c r="AF95" i="16"/>
  <c r="AG95" i="16"/>
  <c r="AH95" i="16"/>
  <c r="E93" i="16"/>
  <c r="F93" i="16"/>
  <c r="G93" i="16"/>
  <c r="H93" i="16"/>
  <c r="I93" i="16"/>
  <c r="E94" i="16"/>
  <c r="F94" i="16"/>
  <c r="G94" i="16"/>
  <c r="H94" i="16"/>
  <c r="I94" i="16"/>
  <c r="E95" i="16"/>
  <c r="F95" i="16"/>
  <c r="G95" i="16"/>
  <c r="H95" i="16"/>
  <c r="I95" i="16"/>
  <c r="E82" i="16"/>
  <c r="F82" i="16"/>
  <c r="G82" i="16"/>
  <c r="H82" i="16"/>
  <c r="I82" i="16"/>
  <c r="E83" i="16"/>
  <c r="F83" i="16"/>
  <c r="G83" i="16"/>
  <c r="H83" i="16"/>
  <c r="I83" i="16"/>
  <c r="E84" i="16"/>
  <c r="F84" i="16"/>
  <c r="G84" i="16"/>
  <c r="H84" i="16"/>
  <c r="I84" i="16"/>
  <c r="BG92" i="16"/>
  <c r="BF92" i="16"/>
  <c r="BE92" i="16"/>
  <c r="BD92" i="16"/>
  <c r="BC92" i="16"/>
  <c r="BG90" i="16"/>
  <c r="BF90" i="16"/>
  <c r="BE90" i="16"/>
  <c r="BD90" i="16"/>
  <c r="BC90" i="16"/>
  <c r="BG89" i="16"/>
  <c r="BF89" i="16"/>
  <c r="BE89" i="16"/>
  <c r="BD89" i="16"/>
  <c r="BC89" i="16"/>
  <c r="BG88" i="16"/>
  <c r="BF88" i="16"/>
  <c r="BE88" i="16"/>
  <c r="BD88" i="16"/>
  <c r="BC88" i="16"/>
  <c r="BG87" i="16"/>
  <c r="BF87" i="16"/>
  <c r="BE87" i="16"/>
  <c r="BD87" i="16"/>
  <c r="BC87" i="16"/>
  <c r="BG86" i="16"/>
  <c r="BF86" i="16"/>
  <c r="BE86" i="16"/>
  <c r="BD86" i="16"/>
  <c r="BC86" i="16"/>
  <c r="BG85" i="16"/>
  <c r="BF85" i="16"/>
  <c r="BE85" i="16"/>
  <c r="BD85" i="16"/>
  <c r="BC85" i="16"/>
  <c r="BG81" i="16"/>
  <c r="BF81" i="16"/>
  <c r="BE81" i="16"/>
  <c r="BD81" i="16"/>
  <c r="BC81" i="16"/>
  <c r="BG80" i="16"/>
  <c r="BF80" i="16"/>
  <c r="BE80" i="16"/>
  <c r="BD80" i="16"/>
  <c r="BC80" i="16"/>
  <c r="BG78" i="16"/>
  <c r="BF78" i="16"/>
  <c r="BE78" i="16"/>
  <c r="BD78" i="16"/>
  <c r="BC78" i="16"/>
  <c r="BG77" i="16"/>
  <c r="BF77" i="16"/>
  <c r="BE77" i="16"/>
  <c r="BD77" i="16"/>
  <c r="BC77" i="16"/>
  <c r="BG74" i="16"/>
  <c r="BF74" i="16"/>
  <c r="BE74" i="16"/>
  <c r="BD74" i="16"/>
  <c r="BC74" i="16"/>
  <c r="BG73" i="16"/>
  <c r="BF73" i="16"/>
  <c r="BE73" i="16"/>
  <c r="BD73" i="16"/>
  <c r="BC73" i="16"/>
  <c r="BG72" i="16"/>
  <c r="BF72" i="16"/>
  <c r="BE72" i="16"/>
  <c r="BD72" i="16"/>
  <c r="BC72" i="16"/>
  <c r="BG71" i="16"/>
  <c r="BF71" i="16"/>
  <c r="BE71" i="16"/>
  <c r="BD71" i="16"/>
  <c r="BC71" i="16"/>
  <c r="BG70" i="16"/>
  <c r="BF70" i="16"/>
  <c r="BE70" i="16"/>
  <c r="BD70" i="16"/>
  <c r="BC70" i="16"/>
  <c r="BG69" i="16"/>
  <c r="BF69" i="16"/>
  <c r="BE69" i="16"/>
  <c r="BD69" i="16"/>
  <c r="BC69" i="16"/>
  <c r="BG68" i="16"/>
  <c r="BF68" i="16"/>
  <c r="BE68" i="16"/>
  <c r="BD68" i="16"/>
  <c r="BC68" i="16"/>
  <c r="BG67" i="16"/>
  <c r="BF67" i="16"/>
  <c r="BE67" i="16"/>
  <c r="BD67" i="16"/>
  <c r="BC67" i="16"/>
  <c r="BG60" i="16"/>
  <c r="BF60" i="16"/>
  <c r="BE60" i="16"/>
  <c r="BD60" i="16"/>
  <c r="BC60" i="16"/>
  <c r="BG46" i="16"/>
  <c r="BF46" i="16"/>
  <c r="BE46" i="16"/>
  <c r="BD46" i="16"/>
  <c r="BC46" i="16"/>
  <c r="BG45" i="16"/>
  <c r="BF45" i="16"/>
  <c r="BE45" i="16"/>
  <c r="BD45" i="16"/>
  <c r="BC45" i="16"/>
  <c r="BG44" i="16"/>
  <c r="BF44" i="16"/>
  <c r="BE44" i="16"/>
  <c r="BD44" i="16"/>
  <c r="BC44" i="16"/>
  <c r="BG38" i="16"/>
  <c r="BF38" i="16"/>
  <c r="BE38" i="16"/>
  <c r="BD38" i="16"/>
  <c r="BC38" i="16"/>
  <c r="BG23" i="16"/>
  <c r="BF23" i="16"/>
  <c r="BE23" i="16"/>
  <c r="BD23" i="16"/>
  <c r="BC23" i="16"/>
  <c r="AD39" i="16"/>
  <c r="AE39" i="16"/>
  <c r="AF39" i="16"/>
  <c r="AG39" i="16"/>
  <c r="AH39" i="16"/>
  <c r="AD40" i="16"/>
  <c r="AE40" i="16"/>
  <c r="AF40" i="16"/>
  <c r="AG40" i="16"/>
  <c r="AH40" i="16"/>
  <c r="AD41" i="16"/>
  <c r="AE41" i="16"/>
  <c r="AF41" i="16"/>
  <c r="AG41" i="16"/>
  <c r="AH41" i="16"/>
  <c r="AD42" i="16"/>
  <c r="AE42" i="16"/>
  <c r="AF42" i="16"/>
  <c r="AG42" i="16"/>
  <c r="AH42" i="16"/>
  <c r="E39" i="16"/>
  <c r="F39" i="16"/>
  <c r="G39" i="16"/>
  <c r="H39" i="16"/>
  <c r="I39" i="16"/>
  <c r="E40" i="16"/>
  <c r="F40" i="16"/>
  <c r="G40" i="16"/>
  <c r="H40" i="16"/>
  <c r="I40" i="16"/>
  <c r="E41" i="16"/>
  <c r="F41" i="16"/>
  <c r="G41" i="16"/>
  <c r="H41" i="16"/>
  <c r="I41" i="16"/>
  <c r="E42" i="16"/>
  <c r="F42" i="16"/>
  <c r="G42" i="16"/>
  <c r="H42" i="16"/>
  <c r="I42" i="16"/>
  <c r="AO43" i="16" l="1"/>
  <c r="A12" i="16" l="1"/>
  <c r="A10" i="16"/>
  <c r="A7" i="16"/>
  <c r="AI76" i="16" l="1"/>
  <c r="AJ76" i="16"/>
  <c r="AJ75" i="16" s="1"/>
  <c r="AK76" i="16"/>
  <c r="AK75" i="16" s="1"/>
  <c r="AL76" i="16"/>
  <c r="AL75" i="16" s="1"/>
  <c r="AM76" i="16"/>
  <c r="AM75" i="16" s="1"/>
  <c r="AN76" i="16"/>
  <c r="AN75" i="16" s="1"/>
  <c r="AO76" i="16"/>
  <c r="AO75" i="16" s="1"/>
  <c r="AP76" i="16"/>
  <c r="AP75" i="16" s="1"/>
  <c r="AQ76" i="16"/>
  <c r="AQ75" i="16" s="1"/>
  <c r="AR76" i="16"/>
  <c r="AR75" i="16" s="1"/>
  <c r="AS76" i="16"/>
  <c r="AS75" i="16" s="1"/>
  <c r="AT76" i="16"/>
  <c r="AT75" i="16" s="1"/>
  <c r="AU76" i="16"/>
  <c r="AU75" i="16" s="1"/>
  <c r="AV76" i="16"/>
  <c r="AV75" i="16" s="1"/>
  <c r="AW76" i="16"/>
  <c r="AW75" i="16" s="1"/>
  <c r="AX76" i="16"/>
  <c r="AX75" i="16" s="1"/>
  <c r="AY76" i="16"/>
  <c r="AY75" i="16" s="1"/>
  <c r="AZ76" i="16"/>
  <c r="AZ75" i="16" s="1"/>
  <c r="BA76" i="16"/>
  <c r="BA75" i="16" s="1"/>
  <c r="BB76" i="16"/>
  <c r="BB75" i="16" s="1"/>
  <c r="AI75" i="16"/>
  <c r="R76" i="16"/>
  <c r="R75" i="16" s="1"/>
  <c r="Z76" i="16"/>
  <c r="Z75" i="16" s="1"/>
  <c r="K76" i="16"/>
  <c r="K75" i="16" s="1"/>
  <c r="L76" i="16"/>
  <c r="L75" i="16" s="1"/>
  <c r="M76" i="16"/>
  <c r="M75" i="16" s="1"/>
  <c r="N76" i="16"/>
  <c r="N75" i="16" s="1"/>
  <c r="O76" i="16"/>
  <c r="O75" i="16" s="1"/>
  <c r="P76" i="16"/>
  <c r="P75" i="16" s="1"/>
  <c r="Q76" i="16"/>
  <c r="Q75" i="16" s="1"/>
  <c r="S76" i="16"/>
  <c r="S75" i="16" s="1"/>
  <c r="T76" i="16"/>
  <c r="U76" i="16"/>
  <c r="V76" i="16"/>
  <c r="W76" i="16"/>
  <c r="X76" i="16"/>
  <c r="Y76" i="16"/>
  <c r="Y75" i="16" s="1"/>
  <c r="AA76" i="16"/>
  <c r="AA75" i="16" s="1"/>
  <c r="AB76" i="16"/>
  <c r="AB75" i="16" s="1"/>
  <c r="AC76" i="16"/>
  <c r="AC75" i="16" s="1"/>
  <c r="J76" i="16"/>
  <c r="J75" i="16" s="1"/>
  <c r="AJ66" i="16"/>
  <c r="AJ65" i="16" s="1"/>
  <c r="AK66" i="16"/>
  <c r="AK65" i="16" s="1"/>
  <c r="AL66" i="16"/>
  <c r="AL65" i="16" s="1"/>
  <c r="AM66" i="16"/>
  <c r="AM65" i="16" s="1"/>
  <c r="AN66" i="16"/>
  <c r="AN65" i="16" s="1"/>
  <c r="AO66" i="16"/>
  <c r="AO65" i="16" s="1"/>
  <c r="AP66" i="16"/>
  <c r="AP65" i="16" s="1"/>
  <c r="AQ66" i="16"/>
  <c r="AQ65" i="16" s="1"/>
  <c r="AR66" i="16"/>
  <c r="AR65" i="16" s="1"/>
  <c r="AS66" i="16"/>
  <c r="AS65" i="16" s="1"/>
  <c r="AT66" i="16"/>
  <c r="AT65" i="16" s="1"/>
  <c r="AU66" i="16"/>
  <c r="AU65" i="16" s="1"/>
  <c r="AV66" i="16"/>
  <c r="AV65" i="16" s="1"/>
  <c r="AW66" i="16"/>
  <c r="AW65" i="16" s="1"/>
  <c r="AX66" i="16"/>
  <c r="AX65" i="16" s="1"/>
  <c r="AY66" i="16"/>
  <c r="AY65" i="16" s="1"/>
  <c r="AZ66" i="16"/>
  <c r="AZ65" i="16" s="1"/>
  <c r="BA66" i="16"/>
  <c r="BA65" i="16" s="1"/>
  <c r="BB66" i="16"/>
  <c r="BB65" i="16" s="1"/>
  <c r="AI66" i="16"/>
  <c r="AI65" i="16" s="1"/>
  <c r="K66" i="16"/>
  <c r="K65" i="16" s="1"/>
  <c r="L66" i="16"/>
  <c r="L65" i="16" s="1"/>
  <c r="M66" i="16"/>
  <c r="M65" i="16" s="1"/>
  <c r="N66" i="16"/>
  <c r="N65" i="16" s="1"/>
  <c r="O66" i="16"/>
  <c r="O65" i="16" s="1"/>
  <c r="P66" i="16"/>
  <c r="P65" i="16" s="1"/>
  <c r="Q66" i="16"/>
  <c r="Q65" i="16" s="1"/>
  <c r="R66" i="16"/>
  <c r="R65" i="16" s="1"/>
  <c r="S66" i="16"/>
  <c r="S65" i="16" s="1"/>
  <c r="T66" i="16"/>
  <c r="U66" i="16"/>
  <c r="V66" i="16"/>
  <c r="W66" i="16"/>
  <c r="X66" i="16"/>
  <c r="Y66" i="16"/>
  <c r="Y65" i="16" s="1"/>
  <c r="Z66" i="16"/>
  <c r="Z65" i="16" s="1"/>
  <c r="AA66" i="16"/>
  <c r="AA65" i="16" s="1"/>
  <c r="AB66" i="16"/>
  <c r="AB65" i="16" s="1"/>
  <c r="AC66" i="16"/>
  <c r="AC65" i="16" s="1"/>
  <c r="J66" i="16"/>
  <c r="J65" i="16" s="1"/>
  <c r="J64" i="16" s="1"/>
  <c r="J63" i="16" s="1"/>
  <c r="AJ43" i="16"/>
  <c r="AK43" i="16"/>
  <c r="AL43" i="16"/>
  <c r="AM43" i="16"/>
  <c r="AP43" i="16"/>
  <c r="AQ43" i="16"/>
  <c r="AR43" i="16"/>
  <c r="AS43" i="16"/>
  <c r="BC43" i="16" s="1"/>
  <c r="AT43" i="16"/>
  <c r="AU43" i="16"/>
  <c r="BE43" i="16" s="1"/>
  <c r="AV43" i="16"/>
  <c r="BF43" i="16" s="1"/>
  <c r="AW43" i="16"/>
  <c r="BG43" i="16" s="1"/>
  <c r="AX43" i="16"/>
  <c r="AY43" i="16"/>
  <c r="AZ43" i="16"/>
  <c r="AZ37" i="16" s="1"/>
  <c r="BA43" i="16"/>
  <c r="BB43" i="16"/>
  <c r="AJ59" i="16"/>
  <c r="AK59" i="16"/>
  <c r="AL59" i="16"/>
  <c r="AM59" i="16"/>
  <c r="AN59" i="16"/>
  <c r="AO59" i="16"/>
  <c r="AO37" i="16" s="1"/>
  <c r="AP59" i="16"/>
  <c r="AQ59" i="16"/>
  <c r="AR59" i="16"/>
  <c r="AS59" i="16"/>
  <c r="BC59" i="16" s="1"/>
  <c r="AT59" i="16"/>
  <c r="BD59" i="16" s="1"/>
  <c r="AU59" i="16"/>
  <c r="BE59" i="16" s="1"/>
  <c r="AV59" i="16"/>
  <c r="BF59" i="16" s="1"/>
  <c r="AW59" i="16"/>
  <c r="BG59" i="16" s="1"/>
  <c r="AX59" i="16"/>
  <c r="AY59" i="16"/>
  <c r="AZ59" i="16"/>
  <c r="BA59" i="16"/>
  <c r="BA37" i="16" s="1"/>
  <c r="BB59" i="16"/>
  <c r="BB37" i="16" s="1"/>
  <c r="AD61" i="16"/>
  <c r="AE61" i="16"/>
  <c r="AF61" i="16"/>
  <c r="AG61" i="16"/>
  <c r="AH61" i="16"/>
  <c r="AD62" i="16"/>
  <c r="AE62" i="16"/>
  <c r="AF62" i="16"/>
  <c r="AG62" i="16"/>
  <c r="AH62" i="16"/>
  <c r="E61" i="16"/>
  <c r="F61" i="16"/>
  <c r="G61" i="16"/>
  <c r="H61" i="16"/>
  <c r="I61" i="16"/>
  <c r="E62" i="16"/>
  <c r="F62" i="16"/>
  <c r="G62" i="16"/>
  <c r="H62" i="16"/>
  <c r="I62" i="16"/>
  <c r="E60" i="16"/>
  <c r="J37" i="16"/>
  <c r="AN37" i="16"/>
  <c r="AP37" i="16"/>
  <c r="K37" i="16"/>
  <c r="L37" i="16"/>
  <c r="M37" i="16"/>
  <c r="N37" i="16"/>
  <c r="O37" i="16"/>
  <c r="P37" i="16"/>
  <c r="Q37" i="16"/>
  <c r="R37" i="16"/>
  <c r="S37" i="16"/>
  <c r="T37" i="16"/>
  <c r="U37" i="16"/>
  <c r="V37" i="16"/>
  <c r="W37" i="16"/>
  <c r="X37" i="16"/>
  <c r="Y37" i="16"/>
  <c r="Z37" i="16"/>
  <c r="AA37" i="16"/>
  <c r="AB37" i="16"/>
  <c r="AC37" i="16"/>
  <c r="AU37" i="16" l="1"/>
  <c r="AR37" i="16"/>
  <c r="X75" i="16"/>
  <c r="BG75" i="16" s="1"/>
  <c r="BG76" i="16"/>
  <c r="X65" i="16"/>
  <c r="BG65" i="16" s="1"/>
  <c r="BG66" i="16"/>
  <c r="T65" i="16"/>
  <c r="BC65" i="16" s="1"/>
  <c r="BC66" i="16"/>
  <c r="AW37" i="16"/>
  <c r="AY37" i="16"/>
  <c r="AQ37" i="16"/>
  <c r="AT37" i="16"/>
  <c r="BD37" i="16" s="1"/>
  <c r="BD43" i="16"/>
  <c r="W65" i="16"/>
  <c r="BF65" i="16" s="1"/>
  <c r="BF66" i="16"/>
  <c r="V75" i="16"/>
  <c r="BE75" i="16" s="1"/>
  <c r="BE76" i="16"/>
  <c r="U65" i="16"/>
  <c r="BD65" i="16" s="1"/>
  <c r="BD66" i="16"/>
  <c r="T75" i="16"/>
  <c r="BC75" i="16" s="1"/>
  <c r="BC76" i="16"/>
  <c r="BG37" i="16"/>
  <c r="W75" i="16"/>
  <c r="BF75" i="16" s="1"/>
  <c r="BF76" i="16"/>
  <c r="BE37" i="16"/>
  <c r="AV37" i="16"/>
  <c r="BF37" i="16" s="1"/>
  <c r="AL37" i="16"/>
  <c r="U75" i="16"/>
  <c r="BD75" i="16" s="1"/>
  <c r="BD76" i="16"/>
  <c r="V65" i="16"/>
  <c r="BE65" i="16" s="1"/>
  <c r="BE66" i="16"/>
  <c r="AX37" i="16"/>
  <c r="AS37" i="16"/>
  <c r="BC37" i="16" s="1"/>
  <c r="AJ37" i="16"/>
  <c r="AM37" i="16"/>
  <c r="AK37" i="16"/>
  <c r="E37" i="16"/>
  <c r="AJ79" i="16"/>
  <c r="AK79" i="16"/>
  <c r="AL79" i="16"/>
  <c r="AM79" i="16"/>
  <c r="AN79" i="16"/>
  <c r="AO79" i="16"/>
  <c r="AP79" i="16"/>
  <c r="AQ79" i="16"/>
  <c r="AR79" i="16"/>
  <c r="AS79" i="16"/>
  <c r="AT79" i="16"/>
  <c r="AU79" i="16"/>
  <c r="AV79" i="16"/>
  <c r="AW79" i="16"/>
  <c r="AX79" i="16"/>
  <c r="AY79" i="16"/>
  <c r="AZ79" i="16"/>
  <c r="BA79" i="16"/>
  <c r="BB79" i="16"/>
  <c r="AI79" i="16"/>
  <c r="K79" i="16"/>
  <c r="L79" i="16"/>
  <c r="M79" i="16"/>
  <c r="N79" i="16"/>
  <c r="O79" i="16"/>
  <c r="P79" i="16"/>
  <c r="Q79" i="16"/>
  <c r="R79" i="16"/>
  <c r="S79" i="16"/>
  <c r="T79" i="16"/>
  <c r="BC79" i="16" s="1"/>
  <c r="U79" i="16"/>
  <c r="BD79" i="16" s="1"/>
  <c r="V79" i="16"/>
  <c r="BE79" i="16" s="1"/>
  <c r="W79" i="16"/>
  <c r="BF79" i="16" s="1"/>
  <c r="X79" i="16"/>
  <c r="Y79" i="16"/>
  <c r="Z79" i="16"/>
  <c r="AA79" i="16"/>
  <c r="AB79" i="16"/>
  <c r="AC79" i="16"/>
  <c r="J79" i="16"/>
  <c r="E90" i="16"/>
  <c r="AJ91" i="16"/>
  <c r="AK91" i="16"/>
  <c r="AL91" i="16"/>
  <c r="AM91" i="16"/>
  <c r="AN91" i="16"/>
  <c r="AO91" i="16"/>
  <c r="AP91" i="16"/>
  <c r="AQ91" i="16"/>
  <c r="AR91" i="16"/>
  <c r="AS91" i="16"/>
  <c r="AT91" i="16"/>
  <c r="AU91" i="16"/>
  <c r="AV91" i="16"/>
  <c r="AW91" i="16"/>
  <c r="AX91" i="16"/>
  <c r="AY91" i="16"/>
  <c r="AZ91" i="16"/>
  <c r="BA91" i="16"/>
  <c r="BB91" i="16"/>
  <c r="AI91" i="16"/>
  <c r="K91" i="16"/>
  <c r="L91" i="16"/>
  <c r="M91" i="16"/>
  <c r="N91" i="16"/>
  <c r="O91" i="16"/>
  <c r="P91" i="16"/>
  <c r="Q91" i="16"/>
  <c r="R91" i="16"/>
  <c r="S91" i="16"/>
  <c r="T91" i="16"/>
  <c r="BC91" i="16" s="1"/>
  <c r="U91" i="16"/>
  <c r="V91" i="16"/>
  <c r="W91" i="16"/>
  <c r="X91" i="16"/>
  <c r="BG91" i="16" s="1"/>
  <c r="Y91" i="16"/>
  <c r="Z91" i="16"/>
  <c r="AA91" i="16"/>
  <c r="AB91" i="16"/>
  <c r="AC91" i="16"/>
  <c r="J91" i="16"/>
  <c r="BF91" i="16" l="1"/>
  <c r="BD91" i="16"/>
  <c r="BE91" i="16"/>
  <c r="BG79" i="16"/>
  <c r="E91" i="16"/>
  <c r="AD91" i="16"/>
  <c r="AH58" i="16"/>
  <c r="AG58" i="16"/>
  <c r="AF58" i="16"/>
  <c r="AE58" i="16"/>
  <c r="AD58" i="16"/>
  <c r="AH57" i="16"/>
  <c r="AG57" i="16"/>
  <c r="AF57" i="16"/>
  <c r="AE57" i="16"/>
  <c r="AD57" i="16"/>
  <c r="AH56" i="16"/>
  <c r="AG56" i="16"/>
  <c r="AF56" i="16"/>
  <c r="AE56" i="16"/>
  <c r="AD56" i="16"/>
  <c r="AH55" i="16"/>
  <c r="AG55" i="16"/>
  <c r="AF55" i="16"/>
  <c r="AE55" i="16"/>
  <c r="AD55" i="16"/>
  <c r="AH54" i="16"/>
  <c r="AG54" i="16"/>
  <c r="AF54" i="16"/>
  <c r="AE54" i="16"/>
  <c r="AD54" i="16"/>
  <c r="AH53" i="16"/>
  <c r="AG53" i="16"/>
  <c r="AF53" i="16"/>
  <c r="AE53" i="16"/>
  <c r="AD53" i="16"/>
  <c r="AH52" i="16"/>
  <c r="AG52" i="16"/>
  <c r="AF52" i="16"/>
  <c r="AE52" i="16"/>
  <c r="AD52" i="16"/>
  <c r="AH51" i="16"/>
  <c r="AG51" i="16"/>
  <c r="AF51" i="16"/>
  <c r="AE51" i="16"/>
  <c r="AD51" i="16"/>
  <c r="AH50" i="16"/>
  <c r="AG50" i="16"/>
  <c r="AF50" i="16"/>
  <c r="AE50" i="16"/>
  <c r="AD50" i="16"/>
  <c r="AH49" i="16"/>
  <c r="AG49" i="16"/>
  <c r="AF49" i="16"/>
  <c r="AE49" i="16"/>
  <c r="AD49" i="16"/>
  <c r="AH48" i="16"/>
  <c r="AG48" i="16"/>
  <c r="AF48" i="16"/>
  <c r="AE48" i="16"/>
  <c r="AD48" i="16"/>
  <c r="AH47" i="16"/>
  <c r="AG47" i="16"/>
  <c r="AF47" i="16"/>
  <c r="AE47" i="16"/>
  <c r="AD47" i="16"/>
  <c r="AD46" i="16"/>
  <c r="AI43" i="16"/>
  <c r="AI59" i="16"/>
  <c r="E31" i="16"/>
  <c r="I33" i="16"/>
  <c r="H33" i="16"/>
  <c r="G33" i="16"/>
  <c r="F33" i="16"/>
  <c r="E33" i="16"/>
  <c r="I31" i="16"/>
  <c r="H31" i="16"/>
  <c r="G31" i="16"/>
  <c r="F31" i="16"/>
  <c r="I29" i="16"/>
  <c r="H29" i="16"/>
  <c r="G29" i="16"/>
  <c r="F29" i="16"/>
  <c r="E29" i="16"/>
  <c r="I26" i="16"/>
  <c r="H26" i="16"/>
  <c r="G26" i="16"/>
  <c r="F26" i="16"/>
  <c r="E26" i="16"/>
  <c r="I25" i="16"/>
  <c r="H25" i="16"/>
  <c r="G25" i="16"/>
  <c r="F25" i="16"/>
  <c r="E25" i="16"/>
  <c r="I24" i="16"/>
  <c r="H24" i="16"/>
  <c r="G24" i="16"/>
  <c r="F24" i="16"/>
  <c r="E24" i="16"/>
  <c r="I23" i="16"/>
  <c r="H23" i="16"/>
  <c r="G23" i="16"/>
  <c r="F23" i="16"/>
  <c r="E23" i="16"/>
  <c r="I92" i="16"/>
  <c r="H92" i="16"/>
  <c r="G92" i="16"/>
  <c r="F92" i="16"/>
  <c r="E92" i="16"/>
  <c r="I91" i="16"/>
  <c r="H91" i="16"/>
  <c r="G91" i="16"/>
  <c r="F91" i="16"/>
  <c r="I90" i="16"/>
  <c r="H90" i="16"/>
  <c r="G90" i="16"/>
  <c r="F90" i="16"/>
  <c r="I87" i="16"/>
  <c r="H87" i="16"/>
  <c r="G87" i="16"/>
  <c r="F87" i="16"/>
  <c r="E87" i="16"/>
  <c r="I81" i="16"/>
  <c r="H81" i="16"/>
  <c r="G81" i="16"/>
  <c r="F81" i="16"/>
  <c r="E81" i="16"/>
  <c r="I80" i="16"/>
  <c r="H80" i="16"/>
  <c r="G80" i="16"/>
  <c r="F80" i="16"/>
  <c r="E80" i="16"/>
  <c r="I78" i="16"/>
  <c r="H78" i="16"/>
  <c r="G78" i="16"/>
  <c r="F78" i="16"/>
  <c r="E78" i="16"/>
  <c r="I75" i="16"/>
  <c r="H75" i="16"/>
  <c r="G75" i="16"/>
  <c r="F75" i="16"/>
  <c r="E75" i="16"/>
  <c r="I74" i="16"/>
  <c r="H74" i="16"/>
  <c r="G74" i="16"/>
  <c r="F74" i="16"/>
  <c r="E74" i="16"/>
  <c r="I72" i="16"/>
  <c r="H72" i="16"/>
  <c r="G72" i="16"/>
  <c r="F72" i="16"/>
  <c r="E72" i="16"/>
  <c r="I71" i="16"/>
  <c r="H71" i="16"/>
  <c r="G71" i="16"/>
  <c r="F71" i="16"/>
  <c r="E71" i="16"/>
  <c r="I70" i="16"/>
  <c r="H70" i="16"/>
  <c r="G70" i="16"/>
  <c r="F70" i="16"/>
  <c r="E70" i="16"/>
  <c r="I69" i="16"/>
  <c r="H69" i="16"/>
  <c r="G69" i="16"/>
  <c r="F69" i="16"/>
  <c r="E69" i="16"/>
  <c r="I67" i="16"/>
  <c r="H67" i="16"/>
  <c r="G67" i="16"/>
  <c r="F67" i="16"/>
  <c r="E67" i="16"/>
  <c r="I66" i="16"/>
  <c r="H66" i="16"/>
  <c r="G66" i="16"/>
  <c r="F66" i="16"/>
  <c r="E66" i="16"/>
  <c r="I60" i="16"/>
  <c r="H60" i="16"/>
  <c r="G60" i="16"/>
  <c r="F60" i="16"/>
  <c r="I58" i="16"/>
  <c r="H58" i="16"/>
  <c r="G58" i="16"/>
  <c r="F58" i="16"/>
  <c r="E58" i="16"/>
  <c r="I57" i="16"/>
  <c r="H57" i="16"/>
  <c r="G57" i="16"/>
  <c r="F57" i="16"/>
  <c r="E57" i="16"/>
  <c r="I56" i="16"/>
  <c r="H56" i="16"/>
  <c r="G56" i="16"/>
  <c r="F56" i="16"/>
  <c r="E56" i="16"/>
  <c r="I55" i="16"/>
  <c r="H55" i="16"/>
  <c r="G55" i="16"/>
  <c r="F55" i="16"/>
  <c r="E55" i="16"/>
  <c r="I54" i="16"/>
  <c r="H54" i="16"/>
  <c r="G54" i="16"/>
  <c r="F54" i="16"/>
  <c r="E54" i="16"/>
  <c r="I53" i="16"/>
  <c r="H53" i="16"/>
  <c r="G53" i="16"/>
  <c r="F53" i="16"/>
  <c r="E53" i="16"/>
  <c r="I52" i="16"/>
  <c r="H52" i="16"/>
  <c r="G52" i="16"/>
  <c r="F52" i="16"/>
  <c r="E52" i="16"/>
  <c r="I51" i="16"/>
  <c r="H51" i="16"/>
  <c r="G51" i="16"/>
  <c r="F51" i="16"/>
  <c r="E51" i="16"/>
  <c r="I50" i="16"/>
  <c r="H50" i="16"/>
  <c r="G50" i="16"/>
  <c r="F50" i="16"/>
  <c r="E50" i="16"/>
  <c r="I49" i="16"/>
  <c r="H49" i="16"/>
  <c r="G49" i="16"/>
  <c r="F49" i="16"/>
  <c r="E49" i="16"/>
  <c r="I48" i="16"/>
  <c r="H48" i="16"/>
  <c r="G48" i="16"/>
  <c r="F48" i="16"/>
  <c r="E48" i="16"/>
  <c r="I47" i="16"/>
  <c r="H47" i="16"/>
  <c r="G47" i="16"/>
  <c r="F47" i="16"/>
  <c r="E47" i="16"/>
  <c r="I46" i="16"/>
  <c r="H46" i="16"/>
  <c r="G46" i="16"/>
  <c r="F46" i="16"/>
  <c r="E46" i="16"/>
  <c r="I45" i="16"/>
  <c r="H45" i="16"/>
  <c r="G45" i="16"/>
  <c r="F45" i="16"/>
  <c r="E45" i="16"/>
  <c r="I44" i="16"/>
  <c r="H44" i="16"/>
  <c r="G44" i="16"/>
  <c r="F44" i="16"/>
  <c r="E44" i="16"/>
  <c r="I38" i="16"/>
  <c r="H38" i="16"/>
  <c r="G38" i="16"/>
  <c r="F38" i="16"/>
  <c r="E38" i="16"/>
  <c r="AH92" i="16"/>
  <c r="AG92" i="16"/>
  <c r="AF92" i="16"/>
  <c r="AE92" i="16"/>
  <c r="AD92" i="16"/>
  <c r="AH91" i="16"/>
  <c r="AG91" i="16"/>
  <c r="AF91" i="16"/>
  <c r="AE91" i="16"/>
  <c r="AI37" i="16" l="1"/>
  <c r="AH89" i="16"/>
  <c r="E89" i="16"/>
  <c r="H89" i="16"/>
  <c r="H73" i="16"/>
  <c r="H43" i="16"/>
  <c r="H59" i="16"/>
  <c r="F73" i="16"/>
  <c r="F77" i="16"/>
  <c r="F89" i="16"/>
  <c r="I77" i="16"/>
  <c r="H77" i="16"/>
  <c r="I73" i="16"/>
  <c r="H88" i="16"/>
  <c r="G89" i="16"/>
  <c r="E59" i="16"/>
  <c r="G59" i="16"/>
  <c r="F59" i="16"/>
  <c r="I59" i="16"/>
  <c r="G73" i="16"/>
  <c r="E77" i="16"/>
  <c r="G43" i="16"/>
  <c r="F43" i="16"/>
  <c r="E43" i="16"/>
  <c r="I43" i="16"/>
  <c r="E73" i="16"/>
  <c r="G77" i="16"/>
  <c r="G88" i="16"/>
  <c r="F88" i="16"/>
  <c r="E88" i="16"/>
  <c r="AK64" i="16"/>
  <c r="AK63" i="16" s="1"/>
  <c r="AJ64" i="16"/>
  <c r="AJ63" i="16" s="1"/>
  <c r="AH90" i="16"/>
  <c r="AG90" i="16"/>
  <c r="AF90" i="16"/>
  <c r="AE90" i="16"/>
  <c r="AD90" i="16"/>
  <c r="AH87" i="16"/>
  <c r="AG87" i="16"/>
  <c r="AF87" i="16"/>
  <c r="AE87" i="16"/>
  <c r="AD87" i="16"/>
  <c r="AH81" i="16"/>
  <c r="AG81" i="16"/>
  <c r="AF81" i="16"/>
  <c r="AE81" i="16"/>
  <c r="AD81" i="16"/>
  <c r="AH80" i="16"/>
  <c r="AG80" i="16"/>
  <c r="AF80" i="16"/>
  <c r="AE80" i="16"/>
  <c r="AD80" i="16"/>
  <c r="AH78" i="16"/>
  <c r="AG78" i="16"/>
  <c r="AF78" i="16"/>
  <c r="AE78" i="16"/>
  <c r="AD78" i="16"/>
  <c r="AH75" i="16"/>
  <c r="AG75" i="16"/>
  <c r="AF75" i="16"/>
  <c r="AE75" i="16"/>
  <c r="AD75" i="16"/>
  <c r="AH74" i="16"/>
  <c r="AG74" i="16"/>
  <c r="AE74" i="16"/>
  <c r="AD74" i="16"/>
  <c r="AH72" i="16"/>
  <c r="AG72" i="16"/>
  <c r="AF72" i="16"/>
  <c r="AE72" i="16"/>
  <c r="AD72" i="16"/>
  <c r="AH71" i="16"/>
  <c r="AG71" i="16"/>
  <c r="AF71" i="16"/>
  <c r="AE71" i="16"/>
  <c r="AD71" i="16"/>
  <c r="AH70" i="16"/>
  <c r="AG70" i="16"/>
  <c r="AF70" i="16"/>
  <c r="AE70" i="16"/>
  <c r="AD70" i="16"/>
  <c r="AH69" i="16"/>
  <c r="AG69" i="16"/>
  <c r="AF69" i="16"/>
  <c r="AE69" i="16"/>
  <c r="AD69" i="16"/>
  <c r="AH67" i="16"/>
  <c r="AG67" i="16"/>
  <c r="AF67" i="16"/>
  <c r="AE67" i="16"/>
  <c r="AD67" i="16"/>
  <c r="AH66" i="16"/>
  <c r="AG66" i="16"/>
  <c r="AF66" i="16"/>
  <c r="AE66" i="16"/>
  <c r="AD66" i="16"/>
  <c r="AH60" i="16"/>
  <c r="AG60" i="16"/>
  <c r="AF60" i="16"/>
  <c r="AE60" i="16"/>
  <c r="AD60" i="16"/>
  <c r="AH46" i="16"/>
  <c r="AG46" i="16"/>
  <c r="AF46" i="16"/>
  <c r="AE46" i="16"/>
  <c r="AH45" i="16"/>
  <c r="AG45" i="16"/>
  <c r="AF45" i="16"/>
  <c r="AE45" i="16"/>
  <c r="AD45" i="16"/>
  <c r="AH44" i="16"/>
  <c r="AG44" i="16"/>
  <c r="AF44" i="16"/>
  <c r="AE44" i="16"/>
  <c r="AD44" i="16"/>
  <c r="AH38" i="16"/>
  <c r="AG38" i="16"/>
  <c r="AF38" i="16"/>
  <c r="AE38" i="16"/>
  <c r="AD38" i="16"/>
  <c r="AH33" i="16"/>
  <c r="AG33" i="16"/>
  <c r="AF33" i="16"/>
  <c r="AE33" i="16"/>
  <c r="AD33" i="16"/>
  <c r="AH31" i="16"/>
  <c r="AG31" i="16"/>
  <c r="AF31" i="16"/>
  <c r="AE31" i="16"/>
  <c r="AD31" i="16"/>
  <c r="AH29" i="16"/>
  <c r="AG29" i="16"/>
  <c r="AF29" i="16"/>
  <c r="AE29" i="16"/>
  <c r="AD29" i="16"/>
  <c r="AH28" i="16"/>
  <c r="AG28" i="16"/>
  <c r="AF28" i="16"/>
  <c r="AE28" i="16"/>
  <c r="AD28" i="16"/>
  <c r="AH27" i="16"/>
  <c r="AG27" i="16"/>
  <c r="AF27" i="16"/>
  <c r="AE27" i="16"/>
  <c r="AD27" i="16"/>
  <c r="AH26" i="16"/>
  <c r="AG26" i="16"/>
  <c r="AF26" i="16"/>
  <c r="AE26" i="16"/>
  <c r="AD26" i="16"/>
  <c r="AH25" i="16"/>
  <c r="AG25" i="16"/>
  <c r="AF25" i="16"/>
  <c r="AE25" i="16"/>
  <c r="AD25" i="16"/>
  <c r="AH24" i="16"/>
  <c r="AG24" i="16"/>
  <c r="AF24" i="16"/>
  <c r="AE24" i="16"/>
  <c r="AD24" i="16"/>
  <c r="AH23" i="16"/>
  <c r="AG23" i="16"/>
  <c r="AF23" i="16"/>
  <c r="AE23" i="16"/>
  <c r="AD23" i="16"/>
  <c r="AH22" i="16"/>
  <c r="AG22" i="16"/>
  <c r="AF22" i="16"/>
  <c r="AE22" i="16"/>
  <c r="AD22" i="16"/>
  <c r="AC28" i="16"/>
  <c r="AB28" i="16"/>
  <c r="H28" i="16" s="1"/>
  <c r="AA28" i="16"/>
  <c r="G28" i="16" s="1"/>
  <c r="Z28" i="16"/>
  <c r="Y28" i="16"/>
  <c r="F68" i="16"/>
  <c r="AB27" i="16" l="1"/>
  <c r="H27" i="16" s="1"/>
  <c r="H79" i="16"/>
  <c r="E65" i="16"/>
  <c r="H68" i="16"/>
  <c r="AA27" i="16"/>
  <c r="E79" i="16"/>
  <c r="I79" i="16"/>
  <c r="E68" i="16"/>
  <c r="F65" i="16"/>
  <c r="F85" i="16"/>
  <c r="F86" i="16"/>
  <c r="Z27" i="16"/>
  <c r="F28" i="16"/>
  <c r="H65" i="16"/>
  <c r="G85" i="16"/>
  <c r="G86" i="16"/>
  <c r="I65" i="16"/>
  <c r="G79" i="16"/>
  <c r="H85" i="16"/>
  <c r="H86" i="16"/>
  <c r="I68" i="16"/>
  <c r="I76" i="16"/>
  <c r="F79" i="16"/>
  <c r="E86" i="16"/>
  <c r="G65" i="16"/>
  <c r="AC27" i="16"/>
  <c r="I28" i="16"/>
  <c r="F76" i="16"/>
  <c r="H76" i="16"/>
  <c r="G68" i="16"/>
  <c r="G76" i="16"/>
  <c r="I86" i="16"/>
  <c r="I88" i="16"/>
  <c r="I89" i="16"/>
  <c r="AA22" i="16"/>
  <c r="G22" i="16" s="1"/>
  <c r="G27" i="16"/>
  <c r="Y27" i="16"/>
  <c r="E28" i="16"/>
  <c r="AI64" i="16"/>
  <c r="AI63" i="16" s="1"/>
  <c r="AL64" i="16"/>
  <c r="AL63" i="16" s="1"/>
  <c r="AJ36" i="16"/>
  <c r="W64" i="16"/>
  <c r="AD43" i="16"/>
  <c r="AG68" i="16"/>
  <c r="AH86" i="16"/>
  <c r="S64" i="16"/>
  <c r="S63" i="16" s="1"/>
  <c r="E85" i="16"/>
  <c r="R64" i="16"/>
  <c r="R63" i="16" s="1"/>
  <c r="AE89" i="16"/>
  <c r="M64" i="16"/>
  <c r="M63" i="16" s="1"/>
  <c r="K64" i="16"/>
  <c r="K63" i="16" s="1"/>
  <c r="AB64" i="16"/>
  <c r="AB63" i="16" s="1"/>
  <c r="AK36" i="16"/>
  <c r="AE43" i="16"/>
  <c r="AG59" i="16"/>
  <c r="AO64" i="16"/>
  <c r="AO63" i="16" s="1"/>
  <c r="AD65" i="16"/>
  <c r="AH65" i="16"/>
  <c r="BA64" i="16"/>
  <c r="BA63" i="16" s="1"/>
  <c r="AE73" i="16"/>
  <c r="Q64" i="16"/>
  <c r="Q63" i="16" s="1"/>
  <c r="P64" i="16"/>
  <c r="P63" i="16" s="1"/>
  <c r="Z64" i="16"/>
  <c r="Z63" i="16" s="1"/>
  <c r="AG77" i="16"/>
  <c r="AS64" i="16"/>
  <c r="AS63" i="16" s="1"/>
  <c r="N64" i="16"/>
  <c r="N63" i="16" s="1"/>
  <c r="AA64" i="16"/>
  <c r="AA63" i="16" s="1"/>
  <c r="Y64" i="16"/>
  <c r="Y63" i="16" s="1"/>
  <c r="AC64" i="16"/>
  <c r="AC63" i="16" s="1"/>
  <c r="AH59" i="16"/>
  <c r="AH88" i="16"/>
  <c r="AG86" i="16"/>
  <c r="AW64" i="16"/>
  <c r="AW63" i="16" s="1"/>
  <c r="AP64" i="16"/>
  <c r="AP63" i="16" s="1"/>
  <c r="AT64" i="16"/>
  <c r="AT63" i="16" s="1"/>
  <c r="AX64" i="16"/>
  <c r="AX63" i="16" s="1"/>
  <c r="BB64" i="16"/>
  <c r="BB63" i="16" s="1"/>
  <c r="AE68" i="16"/>
  <c r="AG73" i="16"/>
  <c r="E76" i="16"/>
  <c r="AG43" i="16"/>
  <c r="AF77" i="16"/>
  <c r="AM64" i="16"/>
  <c r="AM63" i="16" s="1"/>
  <c r="AH79" i="16"/>
  <c r="AD68" i="16"/>
  <c r="AD79" i="16"/>
  <c r="AD89" i="16"/>
  <c r="AG65" i="16"/>
  <c r="AU64" i="16"/>
  <c r="AU63" i="16" s="1"/>
  <c r="AY64" i="16"/>
  <c r="AY63" i="16" s="1"/>
  <c r="AN64" i="16"/>
  <c r="AN63" i="16" s="1"/>
  <c r="AR64" i="16"/>
  <c r="AR63" i="16" s="1"/>
  <c r="AV64" i="16"/>
  <c r="AV63" i="16" s="1"/>
  <c r="AZ64" i="16"/>
  <c r="AZ63" i="16" s="1"/>
  <c r="AE77" i="16"/>
  <c r="AD77" i="16"/>
  <c r="AH77" i="16"/>
  <c r="AG79" i="16"/>
  <c r="AE79" i="16"/>
  <c r="AG85" i="16"/>
  <c r="AE86" i="16"/>
  <c r="L64" i="16"/>
  <c r="L63" i="16" s="1"/>
  <c r="V64" i="16"/>
  <c r="U64" i="16"/>
  <c r="T64" i="16"/>
  <c r="X64" i="16"/>
  <c r="AB22" i="16"/>
  <c r="H22" i="16" s="1"/>
  <c r="AH43" i="16"/>
  <c r="AE88" i="16"/>
  <c r="AG89" i="16"/>
  <c r="AE65" i="16"/>
  <c r="AD59" i="16"/>
  <c r="AD73" i="16"/>
  <c r="AE85" i="16"/>
  <c r="AG88" i="16"/>
  <c r="AF65" i="16"/>
  <c r="AH68" i="16"/>
  <c r="AH85" i="16"/>
  <c r="AQ64" i="16"/>
  <c r="AQ63" i="16" s="1"/>
  <c r="AD85" i="16"/>
  <c r="AD86" i="16"/>
  <c r="AD88" i="16"/>
  <c r="AE59" i="16"/>
  <c r="AH73" i="16"/>
  <c r="AF43" i="16"/>
  <c r="AF59" i="16"/>
  <c r="AF68" i="16"/>
  <c r="AF73" i="16"/>
  <c r="AF79" i="16"/>
  <c r="AF85" i="16"/>
  <c r="AF86" i="16"/>
  <c r="AF88" i="16"/>
  <c r="AF89" i="16"/>
  <c r="O64" i="16"/>
  <c r="O63" i="16" s="1"/>
  <c r="X63" i="16" l="1"/>
  <c r="BG64" i="16"/>
  <c r="W63" i="16"/>
  <c r="BF64" i="16"/>
  <c r="U63" i="16"/>
  <c r="F63" i="16" s="1"/>
  <c r="BD64" i="16"/>
  <c r="T63" i="16"/>
  <c r="E63" i="16" s="1"/>
  <c r="BC64" i="16"/>
  <c r="V63" i="16"/>
  <c r="G63" i="16" s="1"/>
  <c r="BE64" i="16"/>
  <c r="AK35" i="16"/>
  <c r="AK21" i="16" s="1"/>
  <c r="AJ35" i="16"/>
  <c r="AJ21" i="16" s="1"/>
  <c r="AH63" i="16"/>
  <c r="AE63" i="16"/>
  <c r="AS36" i="16"/>
  <c r="AS35" i="16" s="1"/>
  <c r="AS21" i="16" s="1"/>
  <c r="AF63" i="16"/>
  <c r="AD63" i="16"/>
  <c r="AG63" i="16"/>
  <c r="I63" i="16"/>
  <c r="H63" i="16"/>
  <c r="H64" i="16"/>
  <c r="AC22" i="16"/>
  <c r="I22" i="16" s="1"/>
  <c r="I27" i="16"/>
  <c r="Z22" i="16"/>
  <c r="F22" i="16" s="1"/>
  <c r="F27" i="16"/>
  <c r="I85" i="16"/>
  <c r="G64" i="16"/>
  <c r="G37" i="16"/>
  <c r="F37" i="16"/>
  <c r="H37" i="16"/>
  <c r="I37" i="16"/>
  <c r="I64" i="16"/>
  <c r="E64" i="16"/>
  <c r="F64" i="16"/>
  <c r="Y22" i="16"/>
  <c r="E22" i="16" s="1"/>
  <c r="E27" i="16"/>
  <c r="AQ36" i="16"/>
  <c r="AQ35" i="16" s="1"/>
  <c r="AF37" i="16"/>
  <c r="K36" i="16"/>
  <c r="AB36" i="16"/>
  <c r="AC36" i="16"/>
  <c r="AE64" i="16"/>
  <c r="AA36" i="16"/>
  <c r="AI36" i="16"/>
  <c r="W36" i="16"/>
  <c r="Z36" i="16"/>
  <c r="AL36" i="16"/>
  <c r="J36" i="16"/>
  <c r="J35" i="16" s="1"/>
  <c r="AX36" i="16"/>
  <c r="BA36" i="16"/>
  <c r="AG76" i="16"/>
  <c r="AP36" i="16"/>
  <c r="Y36" i="16"/>
  <c r="M36" i="16"/>
  <c r="M35" i="16" s="1"/>
  <c r="X36" i="16"/>
  <c r="S36" i="16"/>
  <c r="T36" i="16"/>
  <c r="BC36" i="16" s="1"/>
  <c r="V36" i="16"/>
  <c r="AH37" i="16"/>
  <c r="N36" i="16"/>
  <c r="N35" i="16" s="1"/>
  <c r="P36" i="16"/>
  <c r="P35" i="16" s="1"/>
  <c r="L36" i="16"/>
  <c r="L35" i="16" s="1"/>
  <c r="AM36" i="16"/>
  <c r="AU36" i="16"/>
  <c r="AT36" i="16"/>
  <c r="Q36" i="16"/>
  <c r="R36" i="16"/>
  <c r="U36" i="16"/>
  <c r="BB36" i="16"/>
  <c r="AF64" i="16"/>
  <c r="AD64" i="16"/>
  <c r="AF76" i="16"/>
  <c r="AZ36" i="16"/>
  <c r="AG37" i="16"/>
  <c r="AV36" i="16"/>
  <c r="AH76" i="16"/>
  <c r="AY36" i="16"/>
  <c r="AG64" i="16"/>
  <c r="AN36" i="16"/>
  <c r="AH64" i="16"/>
  <c r="AO36" i="16"/>
  <c r="AO35" i="16" s="1"/>
  <c r="AR36" i="16"/>
  <c r="AE37" i="16"/>
  <c r="AD37" i="16"/>
  <c r="AW36" i="16"/>
  <c r="AE76" i="16"/>
  <c r="AD76" i="16"/>
  <c r="O36" i="16"/>
  <c r="O35" i="16" s="1"/>
  <c r="BF36" i="16" l="1"/>
  <c r="BD36" i="16"/>
  <c r="X35" i="16"/>
  <c r="BG36" i="16"/>
  <c r="BE36" i="16"/>
  <c r="AT35" i="16"/>
  <c r="AT21" i="16" s="1"/>
  <c r="AU35" i="16"/>
  <c r="AU21" i="16" s="1"/>
  <c r="AP35" i="16"/>
  <c r="AP21" i="16" s="1"/>
  <c r="AB35" i="16"/>
  <c r="AB21" i="16" s="1"/>
  <c r="AW35" i="16"/>
  <c r="AW21" i="16" s="1"/>
  <c r="BA35" i="16"/>
  <c r="BA21" i="16" s="1"/>
  <c r="AZ35" i="16"/>
  <c r="AZ21" i="16" s="1"/>
  <c r="AX35" i="16"/>
  <c r="AX21" i="16" s="1"/>
  <c r="K35" i="16"/>
  <c r="AM35" i="16"/>
  <c r="AR35" i="16"/>
  <c r="AR21" i="16" s="1"/>
  <c r="AL35" i="16"/>
  <c r="V35" i="16"/>
  <c r="Z35" i="16"/>
  <c r="Z21" i="16" s="1"/>
  <c r="BB35" i="16"/>
  <c r="BB21" i="16" s="1"/>
  <c r="T35" i="16"/>
  <c r="W35" i="16"/>
  <c r="AC35" i="16"/>
  <c r="AC21" i="16" s="1"/>
  <c r="AV35" i="16"/>
  <c r="AV21" i="16" s="1"/>
  <c r="AN35" i="16"/>
  <c r="AN21" i="16" s="1"/>
  <c r="U35" i="16"/>
  <c r="S35" i="16"/>
  <c r="S21" i="16" s="1"/>
  <c r="AI35" i="16"/>
  <c r="Y35" i="16"/>
  <c r="Y21" i="16" s="1"/>
  <c r="R35" i="16"/>
  <c r="R21" i="16" s="1"/>
  <c r="AA35" i="16"/>
  <c r="AA21" i="16" s="1"/>
  <c r="AY35" i="16"/>
  <c r="AY21" i="16" s="1"/>
  <c r="Q35" i="16"/>
  <c r="Q21" i="16" s="1"/>
  <c r="N21" i="16"/>
  <c r="I36" i="16"/>
  <c r="G36" i="16"/>
  <c r="F36" i="16"/>
  <c r="H36" i="16"/>
  <c r="E36" i="16"/>
  <c r="J21" i="16"/>
  <c r="L21" i="16"/>
  <c r="X21" i="16"/>
  <c r="AG36" i="16"/>
  <c r="AF36" i="16"/>
  <c r="AH36" i="16"/>
  <c r="AE36" i="16"/>
  <c r="AD36" i="16"/>
  <c r="AO21" i="16"/>
  <c r="AQ21" i="16"/>
  <c r="P21" i="16"/>
  <c r="BG21" i="16" l="1"/>
  <c r="AF35" i="16"/>
  <c r="BG35" i="16"/>
  <c r="T21" i="16"/>
  <c r="BC21" i="16" s="1"/>
  <c r="BC35" i="16"/>
  <c r="AD35" i="16"/>
  <c r="U21" i="16"/>
  <c r="BD21" i="16" s="1"/>
  <c r="BD35" i="16"/>
  <c r="W21" i="16"/>
  <c r="BF21" i="16" s="1"/>
  <c r="BF35" i="16"/>
  <c r="V21" i="16"/>
  <c r="BE21" i="16" s="1"/>
  <c r="BE35" i="16"/>
  <c r="G35" i="16"/>
  <c r="H35" i="16"/>
  <c r="F35" i="16"/>
  <c r="AE35" i="16"/>
  <c r="K21" i="16"/>
  <c r="AH35" i="16"/>
  <c r="AG35" i="16"/>
  <c r="AM21" i="16"/>
  <c r="AH21" i="16" s="1"/>
  <c r="AF21" i="16"/>
  <c r="AE21" i="16"/>
  <c r="AL21" i="16"/>
  <c r="AG21" i="16" s="1"/>
  <c r="AI21" i="16"/>
  <c r="AD21" i="16" s="1"/>
  <c r="I21" i="16"/>
  <c r="I35" i="16"/>
  <c r="E35" i="16"/>
  <c r="M21" i="16"/>
  <c r="O21" i="16"/>
  <c r="F21" i="16" l="1"/>
  <c r="G21" i="16"/>
  <c r="H21" i="16"/>
  <c r="E21" i="16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D20" i="16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<sst xmlns="http://schemas.openxmlformats.org/spreadsheetml/2006/main" count="2099" uniqueCount="1065">
  <si>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</si>
  <si>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</si>
  <si>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</si>
  <si>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</si>
  <si>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</si>
  <si>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</si>
  <si>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</si>
  <si>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</si>
  <si>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</si>
  <si>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</si>
  <si>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</si>
  <si>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</si>
  <si>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</si>
  <si>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</si>
  <si>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</si>
  <si>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</si>
  <si>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</si>
  <si>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</si>
  <si>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</si>
  <si>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</si>
  <si>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</si>
  <si>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</si>
  <si>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</si>
  <si>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</si>
  <si>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</si>
  <si>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</si>
  <si>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</si>
  <si>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</si>
  <si>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</si>
  <si>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</si>
  <si>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</si>
  <si>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</si>
  <si>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</si>
  <si>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</si>
  <si>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</si>
  <si>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</si>
  <si>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</si>
  <si>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</si>
  <si>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</si>
  <si>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</si>
  <si>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</si>
  <si>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</si>
  <si>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</si>
  <si>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</si>
  <si>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</si>
  <si>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</si>
  <si>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</si>
  <si>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</si>
  <si>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</si>
  <si>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</si>
  <si>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</si>
  <si>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</si>
  <si>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</si>
  <si>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</si>
  <si>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</si>
  <si>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</si>
  <si>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</si>
  <si>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</si>
  <si>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</si>
  <si>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</si>
  <si>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</si>
  <si>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</si>
  <si>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</si>
  <si>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</si>
  <si>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</si>
  <si>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</si>
  <si>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</si>
  <si>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</si>
  <si>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</si>
  <si>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</si>
  <si>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</si>
  <si>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</si>
  <si>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</si>
  <si>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</si>
  <si>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</si>
  <si>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</si>
  <si>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</si>
  <si>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</si>
  <si>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</si>
  <si>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</si>
  <si>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</si>
  <si>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</si>
  <si>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</si>
  <si>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</si>
  <si>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</si>
  <si>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</si>
  <si>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</si>
  <si>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</si>
  <si>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</si>
  <si>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</si>
  <si>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</si>
  <si>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</si>
  <si>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</si>
  <si>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</si>
  <si>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</si>
  <si>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</si>
  <si>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</si>
  <si>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</si>
  <si>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</si>
  <si>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</si>
  <si>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</si>
  <si>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</si>
  <si>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</si>
  <si>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</si>
  <si>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</si>
  <si>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</si>
  <si>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</si>
  <si>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</si>
  <si>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</si>
  <si>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</si>
  <si>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</si>
  <si>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</si>
  <si>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</si>
  <si>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</si>
  <si>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</si>
  <si>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</si>
  <si>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</si>
  <si>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</si>
  <si>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</si>
  <si>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</si>
  <si>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</si>
  <si>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</si>
  <si>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</si>
  <si>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</si>
  <si>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</si>
  <si>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</si>
  <si>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</si>
  <si>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</si>
  <si>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</si>
  <si>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</si>
  <si>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</si>
  <si>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</si>
  <si>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</si>
  <si>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</si>
  <si>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</si>
  <si>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</si>
  <si>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</si>
  <si>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</si>
  <si>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</si>
  <si>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</si>
  <si>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</si>
  <si>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</si>
  <si>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</si>
  <si>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</si>
  <si>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</si>
  <si>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</si>
  <si>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</si>
  <si>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</si>
  <si>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</si>
  <si>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</si>
  <si>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</si>
  <si>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</si>
  <si>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</si>
  <si>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</si>
  <si>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</si>
  <si>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</si>
  <si>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</si>
  <si>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</si>
  <si>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</si>
  <si>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</si>
  <si>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</si>
  <si>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</si>
  <si>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</si>
  <si>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</si>
  <si>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</si>
  <si>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</si>
  <si>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</si>
  <si>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</si>
  <si>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</si>
  <si>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</si>
  <si>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</si>
  <si>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</si>
  <si>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</si>
  <si>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</si>
  <si>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</si>
  <si>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</si>
  <si>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</si>
  <si>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</si>
  <si>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</si>
  <si>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</si>
  <si>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</si>
  <si>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</si>
  <si>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</si>
  <si>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</si>
  <si>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</si>
  <si>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</si>
  <si>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</si>
  <si>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</si>
  <si>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</si>
  <si>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</si>
  <si>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</si>
  <si>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</si>
  <si>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</si>
  <si>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</si>
  <si>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</si>
  <si>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</si>
  <si>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</si>
  <si>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</si>
  <si>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</si>
  <si>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</si>
  <si>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</si>
  <si>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</si>
  <si>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</si>
  <si>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</si>
  <si>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</si>
  <si>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</si>
  <si>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</si>
  <si>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</si>
  <si>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</si>
  <si>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</si>
  <si>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</si>
  <si>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</si>
  <si>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</si>
  <si>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</si>
  <si>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</si>
  <si>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</si>
  <si>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</si>
  <si>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</si>
  <si>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</si>
  <si>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</si>
  <si>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</si>
  <si>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</si>
  <si>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</si>
  <si>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</si>
  <si>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</si>
  <si>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</si>
  <si>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</si>
  <si>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</si>
  <si>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</si>
  <si>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</si>
  <si>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</si>
  <si>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</si>
  <si>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</si>
  <si>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</si>
  <si>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</si>
  <si>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</si>
  <si>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</si>
  <si>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</si>
  <si>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</si>
  <si>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</si>
  <si>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</si>
  <si>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</si>
  <si>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</si>
  <si>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</si>
  <si>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</si>
  <si>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</si>
  <si>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</si>
  <si>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</si>
  <si>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</si>
  <si>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</si>
  <si>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</si>
  <si>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</si>
  <si>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</si>
  <si>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</si>
  <si>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</si>
  <si>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</si>
  <si>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</si>
  <si>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</si>
  <si>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</si>
  <si>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</si>
  <si>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</si>
  <si>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</si>
  <si>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</si>
  <si>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</si>
  <si>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</si>
  <si>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</si>
  <si>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</si>
  <si>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</si>
  <si>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</si>
  <si>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</si>
  <si>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</si>
  <si>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</si>
  <si>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</si>
  <si>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</si>
  <si>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</si>
  <si>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</si>
  <si>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</si>
  <si>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</si>
  <si>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</si>
  <si>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</si>
  <si>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</si>
  <si>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</si>
  <si>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</si>
  <si>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</si>
  <si>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</si>
  <si>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</si>
  <si>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</si>
  <si>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</si>
  <si>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</si>
  <si>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</si>
  <si>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</si>
  <si>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</si>
  <si>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</si>
  <si>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</si>
  <si>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</si>
  <si>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</si>
  <si>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</si>
  <si>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</si>
  <si>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</si>
  <si>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</si>
  <si>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</si>
  <si>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</si>
  <si>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</si>
  <si>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</si>
  <si>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</si>
  <si>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</si>
  <si>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</si>
  <si>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</si>
  <si>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</si>
  <si>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</si>
  <si>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</si>
  <si>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</si>
  <si>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</si>
  <si>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</si>
  <si>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</si>
  <si>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</si>
  <si>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</si>
  <si>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</si>
  <si>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</si>
  <si>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</si>
  <si>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</si>
  <si>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</si>
  <si>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</si>
  <si>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</si>
  <si>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</si>
  <si>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</si>
  <si>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</si>
  <si>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</si>
  <si>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</si>
  <si>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</si>
  <si>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</si>
  <si>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</si>
  <si>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</si>
  <si>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</si>
  <si>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</si>
  <si>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</si>
  <si>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</si>
  <si>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</si>
  <si>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</si>
  <si>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</si>
  <si>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</si>
  <si>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</si>
  <si>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</si>
  <si>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</si>
  <si>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</si>
  <si>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</si>
  <si>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</si>
  <si>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</si>
  <si>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</si>
  <si>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</si>
  <si>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</si>
  <si>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</si>
  <si>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</si>
  <si>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</si>
  <si>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</si>
  <si>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</si>
  <si>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</si>
  <si>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</si>
  <si>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</si>
  <si>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</si>
  <si>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</si>
  <si>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</si>
  <si>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</si>
  <si>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</si>
  <si>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</si>
  <si>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</si>
  <si>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</si>
  <si>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</si>
  <si>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</si>
  <si>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</si>
  <si>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</si>
  <si>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</si>
  <si>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</si>
  <si>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</si>
  <si>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</si>
  <si>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</si>
  <si>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</si>
  <si>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</si>
  <si>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</si>
  <si>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</si>
  <si>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</si>
  <si>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</si>
  <si>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</si>
  <si>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</si>
  <si>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</si>
  <si>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</si>
  <si>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</si>
  <si>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</si>
  <si>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</si>
  <si>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</si>
  <si>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</si>
  <si>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</si>
  <si>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</si>
  <si>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</si>
  <si>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</si>
  <si>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</si>
  <si>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</si>
  <si>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</si>
  <si>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</si>
  <si>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</si>
  <si>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</si>
  <si>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</si>
  <si>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</si>
  <si>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</si>
  <si>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</si>
  <si>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</si>
  <si>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</si>
  <si>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</si>
  <si>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</si>
  <si>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</si>
  <si>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</si>
  <si>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</si>
  <si>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</si>
  <si>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</si>
  <si>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</si>
  <si>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</si>
  <si>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</si>
  <si>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</si>
  <si>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</si>
  <si>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</si>
  <si>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</si>
  <si>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</si>
  <si>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</si>
  <si>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</si>
  <si>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</si>
  <si>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</si>
  <si>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</si>
  <si>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</si>
  <si>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</si>
  <si>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</si>
  <si>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</si>
  <si>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</si>
  <si>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</si>
  <si>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</si>
  <si>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</si>
  <si>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</si>
  <si>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</si>
  <si>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</si>
  <si>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</si>
  <si>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</si>
  <si>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</si>
  <si>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</si>
  <si>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</si>
  <si>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</si>
  <si>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</si>
  <si>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</si>
  <si>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</si>
  <si>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</si>
  <si>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</si>
  <si>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</si>
  <si>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</si>
  <si>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</si>
  <si>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</si>
  <si>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</si>
  <si>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</si>
  <si>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</si>
  <si>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</si>
  <si>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</si>
  <si>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</si>
  <si>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</si>
  <si>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</si>
  <si>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</si>
  <si>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</si>
  <si>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</si>
  <si>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</si>
  <si>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</si>
  <si>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</si>
  <si>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</si>
  <si>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</si>
  <si>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</si>
  <si>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</si>
  <si>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</si>
  <si>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</si>
  <si>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</si>
  <si>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</si>
  <si>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</si>
  <si>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</si>
  <si>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</si>
  <si>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</si>
  <si>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</si>
  <si>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</si>
  <si>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</si>
  <si>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</si>
  <si>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</si>
  <si>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</si>
  <si>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</si>
  <si>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</si>
  <si>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</si>
  <si>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</si>
  <si>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</si>
  <si>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</si>
  <si>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</si>
  <si>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</si>
  <si>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</si>
  <si>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</si>
  <si>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</si>
  <si>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</si>
  <si>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</si>
  <si>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</si>
  <si>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</si>
  <si>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</si>
  <si>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</si>
  <si>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</si>
  <si>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</si>
  <si>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</si>
  <si>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</si>
  <si>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</si>
  <si>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</si>
  <si>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</si>
  <si>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</si>
  <si>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</si>
  <si>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</si>
  <si>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</si>
  <si>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</si>
  <si>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</si>
  <si>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</si>
  <si>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</si>
  <si>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</si>
  <si>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</si>
  <si>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</si>
  <si>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</si>
  <si>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</si>
  <si>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</si>
  <si>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</si>
  <si>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</si>
  <si>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</si>
  <si>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</si>
  <si>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</si>
  <si>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</si>
  <si>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</si>
  <si>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</si>
  <si>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</si>
  <si>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</si>
  <si>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</si>
  <si>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</si>
  <si>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</si>
  <si>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</si>
  <si>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</si>
  <si>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</si>
  <si>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</si>
  <si>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</si>
  <si>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</si>
  <si>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</si>
  <si>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</si>
  <si>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</si>
  <si>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</si>
  <si>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</si>
  <si>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</si>
  <si>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</si>
  <si>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</si>
  <si>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</si>
  <si>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</si>
  <si>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</si>
  <si>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</si>
  <si>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</si>
  <si>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</si>
  <si>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</si>
  <si>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</si>
  <si>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</si>
  <si>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</si>
  <si>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</si>
  <si>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</si>
  <si>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</si>
  <si>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</si>
  <si>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</si>
  <si>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</si>
  <si>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</si>
  <si>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</si>
  <si>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</si>
  <si>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</si>
  <si>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</si>
  <si>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</si>
  <si>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</si>
  <si>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</si>
  <si>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</si>
  <si>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</si>
  <si>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</si>
  <si>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</si>
  <si>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</si>
  <si>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</si>
  <si>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</si>
  <si>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</si>
  <si>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</si>
  <si>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</si>
  <si>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</si>
  <si>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</si>
  <si>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</si>
  <si>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</si>
  <si>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</si>
  <si>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</si>
  <si>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</si>
  <si>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</si>
  <si>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</si>
  <si>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</si>
  <si>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</si>
  <si>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</si>
  <si>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</si>
  <si>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</si>
  <si>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</si>
  <si>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</si>
  <si>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</si>
  <si>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</si>
  <si>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</si>
  <si>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</si>
  <si>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</si>
  <si>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</si>
  <si>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</si>
  <si>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</si>
  <si>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</si>
  <si>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</si>
  <si>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</si>
  <si>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</si>
  <si>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</si>
  <si>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</si>
  <si>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</si>
  <si>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</si>
  <si>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</si>
  <si>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</si>
  <si>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</si>
  <si>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</si>
  <si>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</si>
  <si>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</si>
  <si>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</si>
  <si>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</si>
  <si>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</si>
  <si>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</si>
  <si>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</si>
  <si>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</si>
  <si>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</si>
  <si>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</si>
  <si>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</si>
  <si>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</si>
  <si>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</si>
  <si>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</si>
  <si>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</si>
  <si>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</si>
  <si>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</si>
  <si>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</si>
  <si>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</si>
  <si>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</si>
  <si>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</si>
  <si>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</si>
  <si>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</si>
  <si>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</si>
  <si>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</si>
  <si>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</si>
  <si>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</si>
  <si>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</si>
  <si>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</si>
  <si>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</si>
  <si>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</si>
  <si>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</si>
  <si>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</si>
  <si>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</si>
  <si>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</si>
  <si>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</si>
  <si>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</si>
  <si>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</si>
  <si>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</si>
  <si>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</si>
  <si>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</si>
  <si>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</si>
  <si>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</si>
  <si>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</si>
  <si>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</si>
  <si>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</si>
  <si>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</si>
  <si>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</si>
  <si>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</si>
  <si>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</si>
  <si>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</si>
  <si>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</si>
  <si>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</si>
  <si>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</si>
  <si>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</si>
  <si>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</si>
  <si>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</si>
  <si>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</si>
  <si>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</si>
  <si>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</si>
  <si>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</si>
  <si>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</si>
  <si>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</si>
  <si>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</si>
  <si>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</si>
  <si>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</si>
  <si>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</si>
  <si>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</si>
  <si>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</si>
  <si>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</si>
  <si>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</si>
  <si>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</si>
  <si>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</si>
  <si>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</si>
  <si>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</si>
  <si>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</si>
  <si>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</si>
  <si>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</si>
  <si>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</si>
  <si>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</si>
  <si>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</si>
  <si>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</si>
  <si>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</si>
  <si>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</si>
  <si>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</si>
  <si>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</si>
  <si>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</si>
  <si>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</si>
  <si>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</si>
  <si>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</si>
  <si>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</si>
  <si>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</si>
  <si>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</si>
  <si>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</si>
  <si>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</si>
  <si>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</si>
  <si>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</si>
  <si>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</si>
  <si>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</si>
  <si>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</si>
  <si>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</si>
  <si>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</si>
  <si>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</si>
  <si>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</si>
  <si>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</si>
  <si>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</si>
  <si>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</si>
  <si>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</si>
  <si>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</si>
  <si>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</si>
  <si>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</si>
  <si>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</si>
  <si>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</si>
  <si>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</si>
  <si>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</si>
  <si>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</si>
  <si>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</si>
  <si>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</si>
  <si>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</si>
  <si>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</si>
  <si>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</si>
  <si>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</si>
  <si>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</si>
  <si>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</si>
  <si>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</si>
  <si>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</si>
  <si>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</si>
  <si>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</si>
  <si>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</si>
  <si>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</si>
  <si>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</si>
  <si>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</si>
  <si>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</si>
  <si>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</si>
  <si>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</si>
  <si>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</si>
  <si>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</si>
  <si>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</si>
  <si>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</si>
  <si>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</si>
  <si>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</si>
  <si>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</si>
  <si>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</si>
  <si>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</si>
  <si>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</si>
  <si>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</si>
  <si>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</si>
  <si>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</si>
  <si>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</si>
  <si>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</si>
  <si>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</si>
  <si>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</si>
  <si>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</si>
  <si>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</si>
  <si>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</si>
  <si>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</si>
  <si>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</si>
  <si>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</si>
  <si>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</si>
  <si>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</si>
  <si>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</si>
  <si>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</si>
  <si>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</si>
  <si>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</si>
  <si>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</si>
  <si>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</si>
  <si>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</si>
  <si>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</si>
  <si>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</si>
  <si>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</si>
  <si>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</si>
  <si>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</si>
  <si>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</si>
  <si>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</si>
  <si>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</si>
  <si>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</si>
  <si>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</si>
  <si>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</si>
  <si>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</si>
  <si>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</si>
  <si>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</si>
  <si>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</si>
  <si>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</si>
  <si>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</si>
  <si>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</si>
  <si>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</si>
  <si>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</si>
  <si>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</si>
  <si>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</si>
  <si>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</si>
  <si>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</si>
  <si>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</si>
  <si>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</si>
  <si>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</si>
  <si>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</si>
  <si>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</si>
  <si>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</si>
  <si>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</si>
  <si>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</si>
  <si>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</si>
  <si>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</si>
  <si>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</si>
  <si>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</si>
  <si>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</si>
  <si>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</si>
  <si>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</si>
  <si>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</si>
  <si>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</si>
  <si>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</si>
  <si>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</si>
  <si>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</si>
  <si>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</si>
  <si>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</si>
  <si>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</si>
  <si>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</si>
  <si>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</si>
  <si>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</si>
  <si>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</si>
  <si>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</si>
  <si>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</si>
  <si>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</si>
  <si>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</si>
  <si>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</si>
  <si>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</si>
  <si>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</si>
  <si>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</si>
  <si>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</si>
  <si>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</si>
  <si>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</si>
  <si>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</si>
  <si>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</si>
  <si>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</si>
  <si>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</si>
  <si>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</si>
  <si>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</si>
  <si>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</si>
  <si>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</si>
  <si>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</si>
  <si>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</si>
  <si>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</si>
  <si>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</si>
  <si>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</si>
  <si>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</si>
  <si>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</si>
  <si>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</si>
  <si>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</si>
  <si>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</si>
  <si>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</si>
  <si>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</si>
  <si>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</si>
  <si>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</si>
  <si>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</si>
  <si>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</si>
  <si>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</si>
  <si>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</si>
  <si>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</si>
  <si>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</si>
  <si>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</si>
  <si>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</si>
  <si>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</si>
  <si>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</si>
  <si>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</si>
  <si>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</si>
  <si>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</si>
  <si>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</si>
  <si>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</si>
  <si>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</si>
  <si>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</si>
  <si>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</si>
  <si>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</si>
  <si>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</si>
  <si>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</si>
  <si>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</si>
  <si>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</si>
  <si>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</si>
  <si>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</si>
  <si>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</si>
  <si>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</si>
  <si>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</si>
  <si>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</si>
  <si>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</si>
  <si>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</si>
  <si>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</si>
  <si>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</si>
  <si>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</si>
  <si>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</si>
  <si>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</si>
  <si>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</si>
  <si>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</si>
  <si>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</si>
  <si>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</si>
  <si>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</si>
  <si>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</si>
  <si>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</si>
  <si>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I_ ТП 20.1.1.1.1</t>
  </si>
  <si>
    <t>I_ ТП 20.1.1.1.2.</t>
  </si>
  <si>
    <t>I_ТП 20.1.1.1.3</t>
  </si>
  <si>
    <t>1.2.1.2.1</t>
  </si>
  <si>
    <t>ГУП "РЭС"РБ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</si>
  <si>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</si>
  <si>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</si>
  <si>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</si>
  <si>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</si>
  <si>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</si>
  <si>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</si>
  <si>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</si>
  <si>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</si>
  <si>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</si>
  <si>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</si>
  <si>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</si>
  <si>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</si>
  <si>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</si>
  <si>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</si>
  <si>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</si>
  <si>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</si>
  <si>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</si>
  <si>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</si>
  <si>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</si>
  <si>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</si>
  <si>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</si>
  <si>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</si>
  <si>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</si>
  <si>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</si>
  <si>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</si>
  <si>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</si>
  <si>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</si>
  <si>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</si>
  <si>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</si>
  <si>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</si>
  <si>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</si>
  <si>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</si>
  <si>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</si>
  <si>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</si>
  <si>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</si>
  <si>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</si>
  <si>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</si>
  <si>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</si>
  <si>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</si>
  <si>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</si>
  <si>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</si>
  <si>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</si>
  <si>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</si>
  <si>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</si>
  <si>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</si>
  <si>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</si>
  <si>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</si>
  <si>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</si>
  <si>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</si>
  <si>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</si>
  <si>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</si>
  <si>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</si>
  <si>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</si>
  <si>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</si>
  <si>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</si>
  <si>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</si>
  <si>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</si>
  <si>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</si>
  <si>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</si>
  <si>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</si>
  <si>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</si>
  <si>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</si>
  <si>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</si>
  <si>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</si>
  <si>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</si>
  <si>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</si>
  <si>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</si>
  <si>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</si>
  <si>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</si>
  <si>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</si>
  <si>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</si>
  <si>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</si>
  <si>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</si>
  <si>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</si>
  <si>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</si>
  <si>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</si>
  <si>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</si>
  <si>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</si>
  <si>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</si>
  <si>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</si>
  <si>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</si>
  <si>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</si>
  <si>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</si>
  <si>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</si>
  <si>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</si>
  <si>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</si>
  <si>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</si>
  <si>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</si>
  <si>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</si>
  <si>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</si>
  <si>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</si>
  <si>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</si>
  <si>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</si>
  <si>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</si>
  <si>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</si>
  <si>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</si>
  <si>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</si>
  <si>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</si>
  <si>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</si>
  <si>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</si>
  <si>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</si>
  <si>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</si>
  <si>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</si>
  <si>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Вывод объектов инвестиционной деятельности (мощностей) из эксплуатации в год 2022г.</t>
  </si>
  <si>
    <t>Установка приборов учета   410шт.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</si>
  <si>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</si>
  <si>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</si>
  <si>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</si>
  <si>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</si>
  <si>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</si>
  <si>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</si>
  <si>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</si>
  <si>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</si>
  <si>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</si>
  <si>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</si>
  <si>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</si>
  <si>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</si>
  <si>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</si>
  <si>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</si>
  <si>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</si>
  <si>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</si>
  <si>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</si>
  <si>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</si>
  <si>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</si>
  <si>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</si>
  <si>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</si>
  <si>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</si>
  <si>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</si>
  <si>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</si>
  <si>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</si>
  <si>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</si>
  <si>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</si>
  <si>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</si>
  <si>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</si>
  <si>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</si>
  <si>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</si>
  <si>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</si>
  <si>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</si>
  <si>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</si>
  <si>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</si>
  <si>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</si>
  <si>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</si>
  <si>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</si>
  <si>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Покупка УАЗ-390995  -2шт</t>
  </si>
  <si>
    <t>L_ 20240422</t>
  </si>
  <si>
    <t>III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</si>
</sst>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49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85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49" fontId="65" fillId="24" borderId="48" xfId="37" applyNumberFormat="1" applyFont="1" applyFill="1" applyBorder="1" applyAlignment="1">
      <alignment horizontal="center" vertical="center" wrapText="1"/>
    </xf>
    <xf numFmtId="49" fontId="66" fillId="24" borderId="10" xfId="55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4" fontId="40" fillId="24" borderId="11" xfId="45" applyNumberFormat="1" applyFont="1" applyFill="1" applyBorder="1" applyAlignment="1">
      <alignment horizontal="center" vertical="center"/>
    </xf>
    <xf numFmtId="2" fontId="40" fillId="24" borderId="10" xfId="37" applyNumberFormat="1" applyFont="1" applyFill="1" applyBorder="1" applyAlignment="1">
      <alignment horizontal="center" vertical="center"/>
    </xf>
    <xf numFmtId="4" fontId="40" fillId="24" borderId="10" xfId="45" applyNumberFormat="1" applyFont="1" applyFill="1" applyBorder="1" applyAlignment="1">
      <alignment horizontal="center" vertical="center"/>
    </xf>
    <xf numFmtId="0" fontId="40" fillId="24" borderId="10" xfId="45" applyFont="1" applyFill="1" applyBorder="1" applyAlignment="1">
      <alignment horizontal="center" vertical="center"/>
    </xf>
    <xf numFmtId="49" fontId="65" fillId="24" borderId="10" xfId="55" applyNumberFormat="1" applyFont="1" applyFill="1" applyBorder="1" applyAlignment="1">
      <alignment horizontal="center" vertical="center"/>
    </xf>
    <xf numFmtId="49" fontId="66" fillId="24" borderId="10" xfId="804" applyNumberFormat="1" applyFont="1" applyFill="1" applyBorder="1" applyAlignment="1">
      <alignment horizontal="center" vertical="center" wrapText="1"/>
    </xf>
    <xf numFmtId="49" fontId="65" fillId="24" borderId="48" xfId="55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48" xfId="37" applyNumberFormat="1" applyFont="1" applyFill="1" applyBorder="1" applyAlignment="1">
      <alignment horizontal="center" vertical="center" wrapText="1"/>
    </xf>
    <xf numFmtId="0" fontId="66" fillId="24" borderId="10" xfId="37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vertical="center"/>
    </xf>
    <xf numFmtId="0" fontId="63" fillId="24" borderId="10" xfId="37" applyFont="1" applyFill="1" applyBorder="1" applyAlignment="1">
      <alignment horizontal="left" vertical="center"/>
    </xf>
    <xf numFmtId="4" fontId="65" fillId="24" borderId="48" xfId="55" applyNumberFormat="1" applyFont="1" applyFill="1" applyBorder="1" applyAlignment="1">
      <alignment horizontal="center" vertical="center" wrapText="1"/>
    </xf>
    <xf numFmtId="0" fontId="63" fillId="24" borderId="0" xfId="37" applyFont="1" applyFill="1"/>
    <xf numFmtId="0" fontId="63" fillId="24" borderId="0" xfId="37" applyFont="1" applyFill="1" applyAlignment="1">
      <alignment horizontal="right"/>
    </xf>
    <xf numFmtId="0" fontId="63" fillId="24" borderId="0" xfId="37" applyFont="1" applyFill="1" applyAlignment="1">
      <alignment horizontal="right" vertical="center"/>
    </xf>
    <xf numFmtId="0" fontId="63" fillId="24" borderId="0" xfId="37" applyFont="1" applyFill="1" applyAlignment="1">
      <alignment vertical="center"/>
    </xf>
    <xf numFmtId="0" fontId="63" fillId="24" borderId="0" xfId="37" applyFont="1" applyFill="1" applyAlignment="1">
      <alignment horizontal="center"/>
    </xf>
    <xf numFmtId="0" fontId="63" fillId="24" borderId="0" xfId="45" applyFont="1" applyFill="1" applyAlignment="1">
      <alignment vertical="center"/>
    </xf>
    <xf numFmtId="0" fontId="63" fillId="24" borderId="0" xfId="45" applyFont="1" applyFill="1" applyAlignment="1">
      <alignment horizontal="center" vertical="center"/>
    </xf>
    <xf numFmtId="0" fontId="63" fillId="24" borderId="10" xfId="45" applyFont="1" applyFill="1" applyBorder="1" applyAlignment="1">
      <alignment horizontal="center" vertical="center" textRotation="90" wrapText="1"/>
    </xf>
    <xf numFmtId="0" fontId="66" fillId="24" borderId="10" xfId="45" applyFont="1" applyFill="1" applyBorder="1" applyAlignment="1">
      <alignment horizontal="center" vertical="center"/>
    </xf>
    <xf numFmtId="4" fontId="66" fillId="24" borderId="10" xfId="45" applyNumberFormat="1" applyFont="1" applyFill="1" applyBorder="1" applyAlignment="1">
      <alignment horizontal="center" vertical="center"/>
    </xf>
    <xf numFmtId="0" fontId="66" fillId="24" borderId="0" xfId="37" applyFont="1" applyFill="1"/>
    <xf numFmtId="0" fontId="63" fillId="24" borderId="10" xfId="0" applyFont="1" applyFill="1" applyBorder="1" applyAlignment="1">
      <alignment horizontal="center" vertical="center" wrapText="1"/>
    </xf>
    <xf numFmtId="0" fontId="68" fillId="24" borderId="10" xfId="45" applyFont="1" applyFill="1" applyBorder="1" applyAlignment="1">
      <alignment horizontal="center"/>
    </xf>
    <xf numFmtId="0" fontId="63" fillId="24" borderId="0" xfId="0" applyFont="1" applyFill="1"/>
    <xf numFmtId="0" fontId="63" fillId="24" borderId="10" xfId="37" applyFont="1" applyFill="1" applyBorder="1"/>
    <xf numFmtId="0" fontId="63" fillId="24" borderId="11" xfId="37" applyFont="1" applyFill="1" applyBorder="1"/>
    <xf numFmtId="2" fontId="40" fillId="24" borderId="11" xfId="37" applyNumberFormat="1" applyFont="1" applyFill="1" applyBorder="1" applyAlignment="1">
      <alignment horizontal="center" vertical="center"/>
    </xf>
    <xf numFmtId="4" fontId="66" fillId="24" borderId="11" xfId="45" applyNumberFormat="1" applyFont="1" applyFill="1" applyBorder="1" applyAlignment="1">
      <alignment horizontal="center" vertical="center"/>
    </xf>
    <xf numFmtId="49" fontId="63" fillId="24" borderId="48" xfId="55" applyNumberFormat="1" applyFont="1" applyFill="1" applyBorder="1" applyAlignment="1">
      <alignment horizontal="center" vertical="center"/>
    </xf>
    <xf numFmtId="49" fontId="66" fillId="24" borderId="11" xfId="37" applyNumberFormat="1" applyFont="1" applyFill="1" applyBorder="1" applyAlignment="1">
      <alignment horizontal="center" vertical="center" wrapText="1"/>
    </xf>
    <xf numFmtId="49" fontId="65" fillId="24" borderId="10" xfId="55" applyNumberFormat="1" applyFont="1" applyFill="1" applyBorder="1" applyAlignment="1">
      <alignment horizontal="center" vertical="center" wrapText="1"/>
    </xf>
    <xf numFmtId="0" fontId="63" fillId="24" borderId="10" xfId="55" applyFont="1" applyFill="1" applyBorder="1" applyAlignment="1">
      <alignment horizontal="center" vertical="center" wrapText="1"/>
    </xf>
    <xf numFmtId="0" fontId="63" fillId="24" borderId="10" xfId="37" applyFont="1" applyFill="1" applyBorder="1" applyAlignment="1">
      <alignment horizontal="center" vertical="center"/>
    </xf>
    <xf numFmtId="4" fontId="69" fillId="24" borderId="11" xfId="45" applyNumberFormat="1" applyFont="1" applyFill="1" applyBorder="1" applyAlignment="1">
      <alignment horizontal="center" vertical="center"/>
    </xf>
    <xf numFmtId="0" fontId="63" fillId="24" borderId="0" xfId="55" applyFont="1" applyFill="1" applyAlignment="1">
      <alignment horizontal="center" vertical="center"/>
    </xf>
    <xf numFmtId="0" fontId="63" fillId="24" borderId="10" xfId="45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63" fillId="24" borderId="16" xfId="45" applyFont="1" applyFill="1" applyBorder="1" applyAlignment="1">
      <alignment horizontal="center" vertical="center" wrapText="1"/>
    </xf>
    <xf numFmtId="0" fontId="63" fillId="24" borderId="15" xfId="45" applyFont="1" applyFill="1" applyBorder="1" applyAlignment="1">
      <alignment horizontal="center" vertical="center" wrapText="1"/>
    </xf>
    <xf numFmtId="0" fontId="63" fillId="24" borderId="20" xfId="45" applyFont="1" applyFill="1" applyBorder="1" applyAlignment="1">
      <alignment horizontal="center" vertical="center" wrapText="1"/>
    </xf>
    <xf numFmtId="0" fontId="63" fillId="24" borderId="22" xfId="45" applyFont="1" applyFill="1" applyBorder="1" applyAlignment="1">
      <alignment horizontal="center" vertical="center" wrapText="1"/>
    </xf>
    <xf numFmtId="0" fontId="63" fillId="24" borderId="0" xfId="45" applyFont="1" applyFill="1" applyAlignment="1">
      <alignment horizontal="center" vertical="center" wrapText="1"/>
    </xf>
    <xf numFmtId="0" fontId="63" fillId="24" borderId="23" xfId="45" applyFont="1" applyFill="1" applyBorder="1" applyAlignment="1">
      <alignment horizontal="center" vertical="center" wrapText="1"/>
    </xf>
    <xf numFmtId="0" fontId="63" fillId="24" borderId="14" xfId="45" applyFont="1" applyFill="1" applyBorder="1" applyAlignment="1">
      <alignment horizontal="center" vertical="center" wrapText="1"/>
    </xf>
    <xf numFmtId="0" fontId="63" fillId="24" borderId="21" xfId="45" applyFont="1" applyFill="1" applyBorder="1" applyAlignment="1">
      <alignment horizontal="center" vertical="center" wrapText="1"/>
    </xf>
    <xf numFmtId="0" fontId="63" fillId="24" borderId="19" xfId="45" applyFont="1" applyFill="1" applyBorder="1" applyAlignment="1">
      <alignment horizontal="center" vertical="center" wrapText="1"/>
    </xf>
    <xf numFmtId="0" fontId="63" fillId="24" borderId="10" xfId="45" applyFont="1" applyFill="1" applyBorder="1" applyAlignment="1">
      <alignment horizontal="center" vertical="center" wrapText="1"/>
    </xf>
    <xf numFmtId="0" fontId="63" fillId="24" borderId="10" xfId="45" applyFont="1" applyFill="1" applyBorder="1" applyAlignment="1">
      <alignment horizontal="center" vertical="center"/>
    </xf>
    <xf numFmtId="0" fontId="63" fillId="24" borderId="12" xfId="45" applyFont="1" applyFill="1" applyBorder="1" applyAlignment="1">
      <alignment horizontal="center" vertical="center"/>
    </xf>
    <xf numFmtId="0" fontId="63" fillId="24" borderId="0" xfId="55" applyFont="1" applyFill="1" applyAlignment="1">
      <alignment horizontal="center" vertical="center"/>
    </xf>
    <xf numFmtId="0" fontId="63" fillId="24" borderId="21" xfId="46" applyFont="1" applyFill="1" applyBorder="1" applyAlignment="1">
      <alignment horizontal="center"/>
    </xf>
    <xf numFmtId="0" fontId="63" fillId="24" borderId="11" xfId="45" applyFont="1" applyFill="1" applyBorder="1" applyAlignment="1">
      <alignment horizontal="center" vertical="center" wrapText="1"/>
    </xf>
    <xf numFmtId="0" fontId="63" fillId="24" borderId="17" xfId="45" applyFont="1" applyFill="1" applyBorder="1" applyAlignment="1">
      <alignment horizontal="center" vertical="center" wrapText="1"/>
    </xf>
    <xf numFmtId="0" fontId="63" fillId="24" borderId="13" xfId="45" applyFont="1" applyFill="1" applyBorder="1" applyAlignment="1">
      <alignment horizontal="center" vertical="center" wrapText="1"/>
    </xf>
    <xf numFmtId="0" fontId="63" fillId="24" borderId="16" xfId="45" applyFont="1" applyFill="1" applyBorder="1" applyAlignment="1">
      <alignment horizontal="center" vertical="center"/>
    </xf>
    <xf numFmtId="0" fontId="63" fillId="24" borderId="15" xfId="45" applyFont="1" applyFill="1" applyBorder="1" applyAlignment="1">
      <alignment horizontal="center" vertical="center"/>
    </xf>
    <xf numFmtId="0" fontId="63" fillId="24" borderId="20" xfId="45" applyFont="1" applyFill="1" applyBorder="1" applyAlignment="1">
      <alignment horizontal="center" vertical="center"/>
    </xf>
    <xf numFmtId="0" fontId="63" fillId="24" borderId="14" xfId="45" applyFont="1" applyFill="1" applyBorder="1" applyAlignment="1">
      <alignment horizontal="center" vertical="center"/>
    </xf>
    <xf numFmtId="0" fontId="63" fillId="24" borderId="21" xfId="45" applyFont="1" applyFill="1" applyBorder="1" applyAlignment="1">
      <alignment horizontal="center" vertical="center"/>
    </xf>
    <xf numFmtId="0" fontId="63" fillId="24" borderId="19" xfId="45" applyFont="1" applyFill="1" applyBorder="1" applyAlignment="1">
      <alignment horizontal="center" vertical="center"/>
    </xf>
    <xf numFmtId="0" fontId="63" fillId="24" borderId="0" xfId="37" applyFont="1" applyFill="1" applyAlignment="1">
      <alignment horizontal="center" vertical="center" wrapText="1"/>
    </xf>
    <xf numFmtId="0" fontId="63" fillId="24" borderId="0" xfId="37" applyFont="1" applyFill="1" applyAlignment="1">
      <alignment horizontal="center" wrapText="1"/>
    </xf>
    <xf numFmtId="0" fontId="63" fillId="24" borderId="0" xfId="55" applyFont="1" applyFill="1" applyAlignment="1">
      <alignment horizontal="center" vertical="center" wrapText="1"/>
    </xf>
    <xf numFmtId="0" fontId="63" fillId="24" borderId="0" xfId="0" applyFont="1" applyFill="1" applyAlignment="1">
      <alignment horizontal="center"/>
    </xf>
  </cellXfs>
  <cellStyles count="1499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8"/>
    <cellStyle name="Обычный 12" xfId="625"/>
    <cellStyle name="Обычный 12 2" xfId="48"/>
    <cellStyle name="Обычный 12 3" xfId="1326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3"/>
    <cellStyle name="Обычный 6 11" xfId="452"/>
    <cellStyle name="Обычный 6 11 2" xfId="1154"/>
    <cellStyle name="Обычный 6 12" xfId="634"/>
    <cellStyle name="Обычный 6 12 2" xfId="1329"/>
    <cellStyle name="Обычный 6 13" xfId="805"/>
    <cellStyle name="Обычный 6 2" xfId="53"/>
    <cellStyle name="Обычный 6 2 10" xfId="111"/>
    <cellStyle name="Обычный 6 2 10 2" xfId="815"/>
    <cellStyle name="Обычный 6 2 11" xfId="284"/>
    <cellStyle name="Обычный 6 2 11 2" xfId="986"/>
    <cellStyle name="Обычный 6 2 12" xfId="455"/>
    <cellStyle name="Обычный 6 2 12 2" xfId="1157"/>
    <cellStyle name="Обычный 6 2 13" xfId="635"/>
    <cellStyle name="Обычный 6 2 13 2" xfId="1330"/>
    <cellStyle name="Обычный 6 2 14" xfId="808"/>
    <cellStyle name="Обычный 6 2 2" xfId="54"/>
    <cellStyle name="Обычный 6 2 2 10" xfId="285"/>
    <cellStyle name="Обычный 6 2 2 10 2" xfId="987"/>
    <cellStyle name="Обычный 6 2 2 11" xfId="456"/>
    <cellStyle name="Обычный 6 2 2 11 2" xfId="1158"/>
    <cellStyle name="Обычный 6 2 2 12" xfId="636"/>
    <cellStyle name="Обычный 6 2 2 12 2" xfId="1331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4"/>
    <cellStyle name="Обычный 6 2 2 2 2 2 2 3" xfId="483"/>
    <cellStyle name="Обычный 6 2 2 2 2 2 2 3 2" xfId="1185"/>
    <cellStyle name="Обычный 6 2 2 2 2 2 2 4" xfId="640"/>
    <cellStyle name="Обычный 6 2 2 2 2 2 2 4 2" xfId="1335"/>
    <cellStyle name="Обычный 6 2 2 2 2 2 2 5" xfId="843"/>
    <cellStyle name="Обычный 6 2 2 2 2 2 3" xfId="141"/>
    <cellStyle name="Обычный 6 2 2 2 2 2 3 2" xfId="313"/>
    <cellStyle name="Обычный 6 2 2 2 2 2 3 2 2" xfId="1015"/>
    <cellStyle name="Обычный 6 2 2 2 2 2 3 3" xfId="484"/>
    <cellStyle name="Обычный 6 2 2 2 2 2 3 3 2" xfId="1186"/>
    <cellStyle name="Обычный 6 2 2 2 2 2 3 4" xfId="641"/>
    <cellStyle name="Обычный 6 2 2 2 2 2 3 4 2" xfId="1336"/>
    <cellStyle name="Обычный 6 2 2 2 2 2 3 5" xfId="844"/>
    <cellStyle name="Обычный 6 2 2 2 2 2 4" xfId="311"/>
    <cellStyle name="Обычный 6 2 2 2 2 2 4 2" xfId="1013"/>
    <cellStyle name="Обычный 6 2 2 2 2 2 5" xfId="482"/>
    <cellStyle name="Обычный 6 2 2 2 2 2 5 2" xfId="1184"/>
    <cellStyle name="Обычный 6 2 2 2 2 2 6" xfId="639"/>
    <cellStyle name="Обычный 6 2 2 2 2 2 6 2" xfId="1334"/>
    <cellStyle name="Обычный 6 2 2 2 2 2 7" xfId="842"/>
    <cellStyle name="Обычный 6 2 2 2 2 3" xfId="142"/>
    <cellStyle name="Обычный 6 2 2 2 2 3 2" xfId="314"/>
    <cellStyle name="Обычный 6 2 2 2 2 3 2 2" xfId="1016"/>
    <cellStyle name="Обычный 6 2 2 2 2 3 3" xfId="485"/>
    <cellStyle name="Обычный 6 2 2 2 2 3 3 2" xfId="1187"/>
    <cellStyle name="Обычный 6 2 2 2 2 3 4" xfId="642"/>
    <cellStyle name="Обычный 6 2 2 2 2 3 4 2" xfId="1337"/>
    <cellStyle name="Обычный 6 2 2 2 2 3 5" xfId="845"/>
    <cellStyle name="Обычный 6 2 2 2 2 4" xfId="143"/>
    <cellStyle name="Обычный 6 2 2 2 2 4 2" xfId="315"/>
    <cellStyle name="Обычный 6 2 2 2 2 4 2 2" xfId="1017"/>
    <cellStyle name="Обычный 6 2 2 2 2 4 3" xfId="486"/>
    <cellStyle name="Обычный 6 2 2 2 2 4 3 2" xfId="1188"/>
    <cellStyle name="Обычный 6 2 2 2 2 4 4" xfId="643"/>
    <cellStyle name="Обычный 6 2 2 2 2 4 4 2" xfId="1338"/>
    <cellStyle name="Обычный 6 2 2 2 2 4 5" xfId="846"/>
    <cellStyle name="Обычный 6 2 2 2 2 5" xfId="307"/>
    <cellStyle name="Обычный 6 2 2 2 2 5 2" xfId="1009"/>
    <cellStyle name="Обычный 6 2 2 2 2 6" xfId="478"/>
    <cellStyle name="Обычный 6 2 2 2 2 6 2" xfId="1180"/>
    <cellStyle name="Обычный 6 2 2 2 2 7" xfId="638"/>
    <cellStyle name="Обычный 6 2 2 2 2 7 2" xfId="1333"/>
    <cellStyle name="Обычный 6 2 2 2 2 8" xfId="838"/>
    <cellStyle name="Обычный 6 2 2 2 3" xfId="137"/>
    <cellStyle name="Обычный 6 2 2 2 3 2" xfId="144"/>
    <cellStyle name="Обычный 6 2 2 2 3 2 2" xfId="316"/>
    <cellStyle name="Обычный 6 2 2 2 3 2 2 2" xfId="1018"/>
    <cellStyle name="Обычный 6 2 2 2 3 2 3" xfId="487"/>
    <cellStyle name="Обычный 6 2 2 2 3 2 3 2" xfId="1189"/>
    <cellStyle name="Обычный 6 2 2 2 3 2 4" xfId="645"/>
    <cellStyle name="Обычный 6 2 2 2 3 2 4 2" xfId="1340"/>
    <cellStyle name="Обычный 6 2 2 2 3 2 5" xfId="847"/>
    <cellStyle name="Обычный 6 2 2 2 3 3" xfId="145"/>
    <cellStyle name="Обычный 6 2 2 2 3 3 2" xfId="317"/>
    <cellStyle name="Обычный 6 2 2 2 3 3 2 2" xfId="1019"/>
    <cellStyle name="Обычный 6 2 2 2 3 3 3" xfId="488"/>
    <cellStyle name="Обычный 6 2 2 2 3 3 3 2" xfId="1190"/>
    <cellStyle name="Обычный 6 2 2 2 3 3 4" xfId="646"/>
    <cellStyle name="Обычный 6 2 2 2 3 3 4 2" xfId="1341"/>
    <cellStyle name="Обычный 6 2 2 2 3 3 5" xfId="848"/>
    <cellStyle name="Обычный 6 2 2 2 3 4" xfId="309"/>
    <cellStyle name="Обычный 6 2 2 2 3 4 2" xfId="1011"/>
    <cellStyle name="Обычный 6 2 2 2 3 5" xfId="480"/>
    <cellStyle name="Обычный 6 2 2 2 3 5 2" xfId="1182"/>
    <cellStyle name="Обычный 6 2 2 2 3 6" xfId="644"/>
    <cellStyle name="Обычный 6 2 2 2 3 6 2" xfId="1339"/>
    <cellStyle name="Обычный 6 2 2 2 3 7" xfId="840"/>
    <cellStyle name="Обычный 6 2 2 2 4" xfId="146"/>
    <cellStyle name="Обычный 6 2 2 2 4 2" xfId="318"/>
    <cellStyle name="Обычный 6 2 2 2 4 2 2" xfId="1020"/>
    <cellStyle name="Обычный 6 2 2 2 4 3" xfId="489"/>
    <cellStyle name="Обычный 6 2 2 2 4 3 2" xfId="1191"/>
    <cellStyle name="Обычный 6 2 2 2 4 4" xfId="647"/>
    <cellStyle name="Обычный 6 2 2 2 4 4 2" xfId="1342"/>
    <cellStyle name="Обычный 6 2 2 2 4 5" xfId="849"/>
    <cellStyle name="Обычный 6 2 2 2 5" xfId="147"/>
    <cellStyle name="Обычный 6 2 2 2 5 2" xfId="319"/>
    <cellStyle name="Обычный 6 2 2 2 5 2 2" xfId="1021"/>
    <cellStyle name="Обычный 6 2 2 2 5 3" xfId="490"/>
    <cellStyle name="Обычный 6 2 2 2 5 3 2" xfId="1192"/>
    <cellStyle name="Обычный 6 2 2 2 5 4" xfId="648"/>
    <cellStyle name="Обычный 6 2 2 2 5 4 2" xfId="1343"/>
    <cellStyle name="Обычный 6 2 2 2 5 5" xfId="850"/>
    <cellStyle name="Обычный 6 2 2 2 6" xfId="290"/>
    <cellStyle name="Обычный 6 2 2 2 6 2" xfId="992"/>
    <cellStyle name="Обычный 6 2 2 2 7" xfId="461"/>
    <cellStyle name="Обычный 6 2 2 2 7 2" xfId="1163"/>
    <cellStyle name="Обычный 6 2 2 2 8" xfId="637"/>
    <cellStyle name="Обычный 6 2 2 2 8 2" xfId="1332"/>
    <cellStyle name="Обычный 6 2 2 2 9" xfId="82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3"/>
    <cellStyle name="Обычный 6 2 2 3 2 2 3" xfId="492"/>
    <cellStyle name="Обычный 6 2 2 3 2 2 3 2" xfId="1194"/>
    <cellStyle name="Обычный 6 2 2 3 2 2 4" xfId="651"/>
    <cellStyle name="Обычный 6 2 2 3 2 2 4 2" xfId="1346"/>
    <cellStyle name="Обычный 6 2 2 3 2 2 5" xfId="852"/>
    <cellStyle name="Обычный 6 2 2 3 2 3" xfId="150"/>
    <cellStyle name="Обычный 6 2 2 3 2 3 2" xfId="322"/>
    <cellStyle name="Обычный 6 2 2 3 2 3 2 2" xfId="1024"/>
    <cellStyle name="Обычный 6 2 2 3 2 3 3" xfId="493"/>
    <cellStyle name="Обычный 6 2 2 3 2 3 3 2" xfId="1195"/>
    <cellStyle name="Обычный 6 2 2 3 2 3 4" xfId="652"/>
    <cellStyle name="Обычный 6 2 2 3 2 3 4 2" xfId="1347"/>
    <cellStyle name="Обычный 6 2 2 3 2 3 5" xfId="853"/>
    <cellStyle name="Обычный 6 2 2 3 2 4" xfId="320"/>
    <cellStyle name="Обычный 6 2 2 3 2 4 2" xfId="1022"/>
    <cellStyle name="Обычный 6 2 2 3 2 5" xfId="491"/>
    <cellStyle name="Обычный 6 2 2 3 2 5 2" xfId="1193"/>
    <cellStyle name="Обычный 6 2 2 3 2 6" xfId="650"/>
    <cellStyle name="Обычный 6 2 2 3 2 6 2" xfId="1345"/>
    <cellStyle name="Обычный 6 2 2 3 2 7" xfId="851"/>
    <cellStyle name="Обычный 6 2 2 3 3" xfId="151"/>
    <cellStyle name="Обычный 6 2 2 3 3 2" xfId="323"/>
    <cellStyle name="Обычный 6 2 2 3 3 2 2" xfId="1025"/>
    <cellStyle name="Обычный 6 2 2 3 3 3" xfId="494"/>
    <cellStyle name="Обычный 6 2 2 3 3 3 2" xfId="1196"/>
    <cellStyle name="Обычный 6 2 2 3 3 4" xfId="653"/>
    <cellStyle name="Обычный 6 2 2 3 3 4 2" xfId="1348"/>
    <cellStyle name="Обычный 6 2 2 3 3 5" xfId="854"/>
    <cellStyle name="Обычный 6 2 2 3 4" xfId="152"/>
    <cellStyle name="Обычный 6 2 2 3 4 2" xfId="324"/>
    <cellStyle name="Обычный 6 2 2 3 4 2 2" xfId="1026"/>
    <cellStyle name="Обычный 6 2 2 3 4 3" xfId="495"/>
    <cellStyle name="Обычный 6 2 2 3 4 3 2" xfId="1197"/>
    <cellStyle name="Обычный 6 2 2 3 4 4" xfId="654"/>
    <cellStyle name="Обычный 6 2 2 3 4 4 2" xfId="1349"/>
    <cellStyle name="Обычный 6 2 2 3 4 5" xfId="855"/>
    <cellStyle name="Обычный 6 2 2 3 5" xfId="302"/>
    <cellStyle name="Обычный 6 2 2 3 5 2" xfId="1004"/>
    <cellStyle name="Обычный 6 2 2 3 6" xfId="473"/>
    <cellStyle name="Обычный 6 2 2 3 6 2" xfId="1175"/>
    <cellStyle name="Обычный 6 2 2 3 7" xfId="649"/>
    <cellStyle name="Обычный 6 2 2 3 7 2" xfId="1344"/>
    <cellStyle name="Обычный 6 2 2 3 8" xfId="83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8"/>
    <cellStyle name="Обычный 6 2 2 4 2 2 3" xfId="497"/>
    <cellStyle name="Обычный 6 2 2 4 2 2 3 2" xfId="1199"/>
    <cellStyle name="Обычный 6 2 2 4 2 2 4" xfId="657"/>
    <cellStyle name="Обычный 6 2 2 4 2 2 4 2" xfId="1352"/>
    <cellStyle name="Обычный 6 2 2 4 2 2 5" xfId="857"/>
    <cellStyle name="Обычный 6 2 2 4 2 3" xfId="155"/>
    <cellStyle name="Обычный 6 2 2 4 2 3 2" xfId="327"/>
    <cellStyle name="Обычный 6 2 2 4 2 3 2 2" xfId="1029"/>
    <cellStyle name="Обычный 6 2 2 4 2 3 3" xfId="498"/>
    <cellStyle name="Обычный 6 2 2 4 2 3 3 2" xfId="1200"/>
    <cellStyle name="Обычный 6 2 2 4 2 3 4" xfId="658"/>
    <cellStyle name="Обычный 6 2 2 4 2 3 4 2" xfId="1353"/>
    <cellStyle name="Обычный 6 2 2 4 2 3 5" xfId="858"/>
    <cellStyle name="Обычный 6 2 2 4 2 4" xfId="325"/>
    <cellStyle name="Обычный 6 2 2 4 2 4 2" xfId="1027"/>
    <cellStyle name="Обычный 6 2 2 4 2 5" xfId="496"/>
    <cellStyle name="Обычный 6 2 2 4 2 5 2" xfId="1198"/>
    <cellStyle name="Обычный 6 2 2 4 2 6" xfId="656"/>
    <cellStyle name="Обычный 6 2 2 4 2 6 2" xfId="1351"/>
    <cellStyle name="Обычный 6 2 2 4 2 7" xfId="856"/>
    <cellStyle name="Обычный 6 2 2 4 3" xfId="156"/>
    <cellStyle name="Обычный 6 2 2 4 3 2" xfId="328"/>
    <cellStyle name="Обычный 6 2 2 4 3 2 2" xfId="1030"/>
    <cellStyle name="Обычный 6 2 2 4 3 3" xfId="499"/>
    <cellStyle name="Обычный 6 2 2 4 3 3 2" xfId="1201"/>
    <cellStyle name="Обычный 6 2 2 4 3 4" xfId="659"/>
    <cellStyle name="Обычный 6 2 2 4 3 4 2" xfId="1354"/>
    <cellStyle name="Обычный 6 2 2 4 3 5" xfId="859"/>
    <cellStyle name="Обычный 6 2 2 4 4" xfId="157"/>
    <cellStyle name="Обычный 6 2 2 4 4 2" xfId="329"/>
    <cellStyle name="Обычный 6 2 2 4 4 2 2" xfId="1031"/>
    <cellStyle name="Обычный 6 2 2 4 4 3" xfId="500"/>
    <cellStyle name="Обычный 6 2 2 4 4 3 2" xfId="1202"/>
    <cellStyle name="Обычный 6 2 2 4 4 4" xfId="660"/>
    <cellStyle name="Обычный 6 2 2 4 4 4 2" xfId="1355"/>
    <cellStyle name="Обычный 6 2 2 4 4 5" xfId="860"/>
    <cellStyle name="Обычный 6 2 2 4 5" xfId="295"/>
    <cellStyle name="Обычный 6 2 2 4 5 2" xfId="997"/>
    <cellStyle name="Обычный 6 2 2 4 6" xfId="466"/>
    <cellStyle name="Обычный 6 2 2 4 6 2" xfId="1168"/>
    <cellStyle name="Обычный 6 2 2 4 7" xfId="655"/>
    <cellStyle name="Обычный 6 2 2 4 7 2" xfId="1350"/>
    <cellStyle name="Обычный 6 2 2 4 8" xfId="826"/>
    <cellStyle name="Обычный 6 2 2 5" xfId="158"/>
    <cellStyle name="Обычный 6 2 2 5 2" xfId="159"/>
    <cellStyle name="Обычный 6 2 2 5 2 2" xfId="331"/>
    <cellStyle name="Обычный 6 2 2 5 2 2 2" xfId="1033"/>
    <cellStyle name="Обычный 6 2 2 5 2 3" xfId="502"/>
    <cellStyle name="Обычный 6 2 2 5 2 3 2" xfId="1204"/>
    <cellStyle name="Обычный 6 2 2 5 2 4" xfId="662"/>
    <cellStyle name="Обычный 6 2 2 5 2 4 2" xfId="1357"/>
    <cellStyle name="Обычный 6 2 2 5 2 5" xfId="862"/>
    <cellStyle name="Обычный 6 2 2 5 3" xfId="160"/>
    <cellStyle name="Обычный 6 2 2 5 3 2" xfId="332"/>
    <cellStyle name="Обычный 6 2 2 5 3 2 2" xfId="1034"/>
    <cellStyle name="Обычный 6 2 2 5 3 3" xfId="503"/>
    <cellStyle name="Обычный 6 2 2 5 3 3 2" xfId="1205"/>
    <cellStyle name="Обычный 6 2 2 5 3 4" xfId="663"/>
    <cellStyle name="Обычный 6 2 2 5 3 4 2" xfId="1358"/>
    <cellStyle name="Обычный 6 2 2 5 3 5" xfId="863"/>
    <cellStyle name="Обычный 6 2 2 5 4" xfId="330"/>
    <cellStyle name="Обычный 6 2 2 5 4 2" xfId="1032"/>
    <cellStyle name="Обычный 6 2 2 5 5" xfId="501"/>
    <cellStyle name="Обычный 6 2 2 5 5 2" xfId="1203"/>
    <cellStyle name="Обычный 6 2 2 5 6" xfId="661"/>
    <cellStyle name="Обычный 6 2 2 5 6 2" xfId="1356"/>
    <cellStyle name="Обычный 6 2 2 5 7" xfId="861"/>
    <cellStyle name="Обычный 6 2 2 6" xfId="161"/>
    <cellStyle name="Обычный 6 2 2 6 2" xfId="333"/>
    <cellStyle name="Обычный 6 2 2 6 2 2" xfId="1035"/>
    <cellStyle name="Обычный 6 2 2 6 3" xfId="504"/>
    <cellStyle name="Обычный 6 2 2 6 3 2" xfId="1206"/>
    <cellStyle name="Обычный 6 2 2 6 4" xfId="664"/>
    <cellStyle name="Обычный 6 2 2 6 4 2" xfId="1359"/>
    <cellStyle name="Обычный 6 2 2 6 5" xfId="864"/>
    <cellStyle name="Обычный 6 2 2 7" xfId="162"/>
    <cellStyle name="Обычный 6 2 2 7 2" xfId="334"/>
    <cellStyle name="Обычный 6 2 2 7 2 2" xfId="1036"/>
    <cellStyle name="Обычный 6 2 2 7 3" xfId="505"/>
    <cellStyle name="Обычный 6 2 2 7 3 2" xfId="1207"/>
    <cellStyle name="Обычный 6 2 2 7 4" xfId="665"/>
    <cellStyle name="Обычный 6 2 2 7 4 2" xfId="1360"/>
    <cellStyle name="Обычный 6 2 2 7 5" xfId="865"/>
    <cellStyle name="Обычный 6 2 2 8" xfId="163"/>
    <cellStyle name="Обычный 6 2 2 8 2" xfId="335"/>
    <cellStyle name="Обычный 6 2 2 8 2 2" xfId="1037"/>
    <cellStyle name="Обычный 6 2 2 8 3" xfId="506"/>
    <cellStyle name="Обычный 6 2 2 8 3 2" xfId="1208"/>
    <cellStyle name="Обычный 6 2 2 8 4" xfId="666"/>
    <cellStyle name="Обычный 6 2 2 8 4 2" xfId="1361"/>
    <cellStyle name="Обычный 6 2 2 8 5" xfId="866"/>
    <cellStyle name="Обычный 6 2 2 9" xfId="112"/>
    <cellStyle name="Обычный 6 2 2 9 2" xfId="816"/>
    <cellStyle name="Обычный 6 2 3" xfId="102"/>
    <cellStyle name="Обычный 6 2 3 10" xfId="287"/>
    <cellStyle name="Обычный 6 2 3 10 2" xfId="989"/>
    <cellStyle name="Обычный 6 2 3 11" xfId="458"/>
    <cellStyle name="Обычный 6 2 3 11 2" xfId="1160"/>
    <cellStyle name="Обычный 6 2 3 12" xfId="629"/>
    <cellStyle name="Обычный 6 2 3 12 2" xfId="1327"/>
    <cellStyle name="Обычный 6 2 3 13" xfId="811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9"/>
    <cellStyle name="Обычный 6 2 3 2 2 2 2 3" xfId="508"/>
    <cellStyle name="Обычный 6 2 3 2 2 2 2 3 2" xfId="1210"/>
    <cellStyle name="Обычный 6 2 3 2 2 2 2 4" xfId="670"/>
    <cellStyle name="Обычный 6 2 3 2 2 2 2 4 2" xfId="1365"/>
    <cellStyle name="Обычный 6 2 3 2 2 2 2 5" xfId="868"/>
    <cellStyle name="Обычный 6 2 3 2 2 2 3" xfId="166"/>
    <cellStyle name="Обычный 6 2 3 2 2 2 3 2" xfId="338"/>
    <cellStyle name="Обычный 6 2 3 2 2 2 3 2 2" xfId="1040"/>
    <cellStyle name="Обычный 6 2 3 2 2 2 3 3" xfId="509"/>
    <cellStyle name="Обычный 6 2 3 2 2 2 3 3 2" xfId="1211"/>
    <cellStyle name="Обычный 6 2 3 2 2 2 3 4" xfId="671"/>
    <cellStyle name="Обычный 6 2 3 2 2 2 3 4 2" xfId="1366"/>
    <cellStyle name="Обычный 6 2 3 2 2 2 3 5" xfId="869"/>
    <cellStyle name="Обычный 6 2 3 2 2 2 4" xfId="336"/>
    <cellStyle name="Обычный 6 2 3 2 2 2 4 2" xfId="1038"/>
    <cellStyle name="Обычный 6 2 3 2 2 2 5" xfId="507"/>
    <cellStyle name="Обычный 6 2 3 2 2 2 5 2" xfId="1209"/>
    <cellStyle name="Обычный 6 2 3 2 2 2 6" xfId="669"/>
    <cellStyle name="Обычный 6 2 3 2 2 2 6 2" xfId="1364"/>
    <cellStyle name="Обычный 6 2 3 2 2 2 7" xfId="867"/>
    <cellStyle name="Обычный 6 2 3 2 2 3" xfId="167"/>
    <cellStyle name="Обычный 6 2 3 2 2 3 2" xfId="339"/>
    <cellStyle name="Обычный 6 2 3 2 2 3 2 2" xfId="1041"/>
    <cellStyle name="Обычный 6 2 3 2 2 3 3" xfId="510"/>
    <cellStyle name="Обычный 6 2 3 2 2 3 3 2" xfId="1212"/>
    <cellStyle name="Обычный 6 2 3 2 2 3 4" xfId="672"/>
    <cellStyle name="Обычный 6 2 3 2 2 3 4 2" xfId="1367"/>
    <cellStyle name="Обычный 6 2 3 2 2 3 5" xfId="870"/>
    <cellStyle name="Обычный 6 2 3 2 2 4" xfId="168"/>
    <cellStyle name="Обычный 6 2 3 2 2 4 2" xfId="340"/>
    <cellStyle name="Обычный 6 2 3 2 2 4 2 2" xfId="1042"/>
    <cellStyle name="Обычный 6 2 3 2 2 4 3" xfId="511"/>
    <cellStyle name="Обычный 6 2 3 2 2 4 3 2" xfId="1213"/>
    <cellStyle name="Обычный 6 2 3 2 2 4 4" xfId="673"/>
    <cellStyle name="Обычный 6 2 3 2 2 4 4 2" xfId="1368"/>
    <cellStyle name="Обычный 6 2 3 2 2 4 5" xfId="871"/>
    <cellStyle name="Обычный 6 2 3 2 2 5" xfId="306"/>
    <cellStyle name="Обычный 6 2 3 2 2 5 2" xfId="1008"/>
    <cellStyle name="Обычный 6 2 3 2 2 6" xfId="477"/>
    <cellStyle name="Обычный 6 2 3 2 2 6 2" xfId="1179"/>
    <cellStyle name="Обычный 6 2 3 2 2 7" xfId="668"/>
    <cellStyle name="Обычный 6 2 3 2 2 7 2" xfId="1363"/>
    <cellStyle name="Обычный 6 2 3 2 2 8" xfId="837"/>
    <cellStyle name="Обычный 6 2 3 2 3" xfId="136"/>
    <cellStyle name="Обычный 6 2 3 2 3 2" xfId="169"/>
    <cellStyle name="Обычный 6 2 3 2 3 2 2" xfId="341"/>
    <cellStyle name="Обычный 6 2 3 2 3 2 2 2" xfId="1043"/>
    <cellStyle name="Обычный 6 2 3 2 3 2 3" xfId="512"/>
    <cellStyle name="Обычный 6 2 3 2 3 2 3 2" xfId="1214"/>
    <cellStyle name="Обычный 6 2 3 2 3 2 4" xfId="675"/>
    <cellStyle name="Обычный 6 2 3 2 3 2 4 2" xfId="1370"/>
    <cellStyle name="Обычный 6 2 3 2 3 2 5" xfId="872"/>
    <cellStyle name="Обычный 6 2 3 2 3 3" xfId="170"/>
    <cellStyle name="Обычный 6 2 3 2 3 3 2" xfId="342"/>
    <cellStyle name="Обычный 6 2 3 2 3 3 2 2" xfId="1044"/>
    <cellStyle name="Обычный 6 2 3 2 3 3 3" xfId="513"/>
    <cellStyle name="Обычный 6 2 3 2 3 3 3 2" xfId="1215"/>
    <cellStyle name="Обычный 6 2 3 2 3 3 4" xfId="676"/>
    <cellStyle name="Обычный 6 2 3 2 3 3 4 2" xfId="1371"/>
    <cellStyle name="Обычный 6 2 3 2 3 3 5" xfId="873"/>
    <cellStyle name="Обычный 6 2 3 2 3 4" xfId="308"/>
    <cellStyle name="Обычный 6 2 3 2 3 4 2" xfId="1010"/>
    <cellStyle name="Обычный 6 2 3 2 3 5" xfId="479"/>
    <cellStyle name="Обычный 6 2 3 2 3 5 2" xfId="1181"/>
    <cellStyle name="Обычный 6 2 3 2 3 6" xfId="674"/>
    <cellStyle name="Обычный 6 2 3 2 3 6 2" xfId="1369"/>
    <cellStyle name="Обычный 6 2 3 2 3 7" xfId="839"/>
    <cellStyle name="Обычный 6 2 3 2 4" xfId="171"/>
    <cellStyle name="Обычный 6 2 3 2 4 2" xfId="343"/>
    <cellStyle name="Обычный 6 2 3 2 4 2 2" xfId="1045"/>
    <cellStyle name="Обычный 6 2 3 2 4 3" xfId="514"/>
    <cellStyle name="Обычный 6 2 3 2 4 3 2" xfId="1216"/>
    <cellStyle name="Обычный 6 2 3 2 4 4" xfId="677"/>
    <cellStyle name="Обычный 6 2 3 2 4 4 2" xfId="1372"/>
    <cellStyle name="Обычный 6 2 3 2 4 5" xfId="874"/>
    <cellStyle name="Обычный 6 2 3 2 5" xfId="172"/>
    <cellStyle name="Обычный 6 2 3 2 5 2" xfId="344"/>
    <cellStyle name="Обычный 6 2 3 2 5 2 2" xfId="1046"/>
    <cellStyle name="Обычный 6 2 3 2 5 3" xfId="515"/>
    <cellStyle name="Обычный 6 2 3 2 5 3 2" xfId="1217"/>
    <cellStyle name="Обычный 6 2 3 2 5 4" xfId="678"/>
    <cellStyle name="Обычный 6 2 3 2 5 4 2" xfId="1373"/>
    <cellStyle name="Обычный 6 2 3 2 5 5" xfId="875"/>
    <cellStyle name="Обычный 6 2 3 2 6" xfId="289"/>
    <cellStyle name="Обычный 6 2 3 2 6 2" xfId="991"/>
    <cellStyle name="Обычный 6 2 3 2 7" xfId="460"/>
    <cellStyle name="Обычный 6 2 3 2 7 2" xfId="1162"/>
    <cellStyle name="Обычный 6 2 3 2 8" xfId="667"/>
    <cellStyle name="Обычный 6 2 3 2 8 2" xfId="1362"/>
    <cellStyle name="Обычный 6 2 3 2 9" xfId="82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8"/>
    <cellStyle name="Обычный 6 2 3 3 2 2 3" xfId="517"/>
    <cellStyle name="Обычный 6 2 3 3 2 2 3 2" xfId="1219"/>
    <cellStyle name="Обычный 6 2 3 3 2 2 4" xfId="681"/>
    <cellStyle name="Обычный 6 2 3 3 2 2 4 2" xfId="1376"/>
    <cellStyle name="Обычный 6 2 3 3 2 2 5" xfId="877"/>
    <cellStyle name="Обычный 6 2 3 3 2 3" xfId="175"/>
    <cellStyle name="Обычный 6 2 3 3 2 3 2" xfId="347"/>
    <cellStyle name="Обычный 6 2 3 3 2 3 2 2" xfId="1049"/>
    <cellStyle name="Обычный 6 2 3 3 2 3 3" xfId="518"/>
    <cellStyle name="Обычный 6 2 3 3 2 3 3 2" xfId="1220"/>
    <cellStyle name="Обычный 6 2 3 3 2 3 4" xfId="682"/>
    <cellStyle name="Обычный 6 2 3 3 2 3 4 2" xfId="1377"/>
    <cellStyle name="Обычный 6 2 3 3 2 3 5" xfId="878"/>
    <cellStyle name="Обычный 6 2 3 3 2 4" xfId="345"/>
    <cellStyle name="Обычный 6 2 3 3 2 4 2" xfId="1047"/>
    <cellStyle name="Обычный 6 2 3 3 2 5" xfId="516"/>
    <cellStyle name="Обычный 6 2 3 3 2 5 2" xfId="1218"/>
    <cellStyle name="Обычный 6 2 3 3 2 6" xfId="680"/>
    <cellStyle name="Обычный 6 2 3 3 2 6 2" xfId="1375"/>
    <cellStyle name="Обычный 6 2 3 3 2 7" xfId="876"/>
    <cellStyle name="Обычный 6 2 3 3 3" xfId="176"/>
    <cellStyle name="Обычный 6 2 3 3 3 2" xfId="348"/>
    <cellStyle name="Обычный 6 2 3 3 3 2 2" xfId="1050"/>
    <cellStyle name="Обычный 6 2 3 3 3 3" xfId="519"/>
    <cellStyle name="Обычный 6 2 3 3 3 3 2" xfId="1221"/>
    <cellStyle name="Обычный 6 2 3 3 3 4" xfId="683"/>
    <cellStyle name="Обычный 6 2 3 3 3 4 2" xfId="1378"/>
    <cellStyle name="Обычный 6 2 3 3 3 5" xfId="879"/>
    <cellStyle name="Обычный 6 2 3 3 4" xfId="177"/>
    <cellStyle name="Обычный 6 2 3 3 4 2" xfId="349"/>
    <cellStyle name="Обычный 6 2 3 3 4 2 2" xfId="1051"/>
    <cellStyle name="Обычный 6 2 3 3 4 3" xfId="520"/>
    <cellStyle name="Обычный 6 2 3 3 4 3 2" xfId="1222"/>
    <cellStyle name="Обычный 6 2 3 3 4 4" xfId="684"/>
    <cellStyle name="Обычный 6 2 3 3 4 4 2" xfId="1379"/>
    <cellStyle name="Обычный 6 2 3 3 4 5" xfId="880"/>
    <cellStyle name="Обычный 6 2 3 3 5" xfId="304"/>
    <cellStyle name="Обычный 6 2 3 3 5 2" xfId="1006"/>
    <cellStyle name="Обычный 6 2 3 3 6" xfId="475"/>
    <cellStyle name="Обычный 6 2 3 3 6 2" xfId="1177"/>
    <cellStyle name="Обычный 6 2 3 3 7" xfId="679"/>
    <cellStyle name="Обычный 6 2 3 3 7 2" xfId="1374"/>
    <cellStyle name="Обычный 6 2 3 3 8" xfId="83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3"/>
    <cellStyle name="Обычный 6 2 3 4 2 2 3" xfId="522"/>
    <cellStyle name="Обычный 6 2 3 4 2 2 3 2" xfId="1224"/>
    <cellStyle name="Обычный 6 2 3 4 2 2 4" xfId="687"/>
    <cellStyle name="Обычный 6 2 3 4 2 2 4 2" xfId="1382"/>
    <cellStyle name="Обычный 6 2 3 4 2 2 5" xfId="882"/>
    <cellStyle name="Обычный 6 2 3 4 2 3" xfId="180"/>
    <cellStyle name="Обычный 6 2 3 4 2 3 2" xfId="352"/>
    <cellStyle name="Обычный 6 2 3 4 2 3 2 2" xfId="1054"/>
    <cellStyle name="Обычный 6 2 3 4 2 3 3" xfId="523"/>
    <cellStyle name="Обычный 6 2 3 4 2 3 3 2" xfId="1225"/>
    <cellStyle name="Обычный 6 2 3 4 2 3 4" xfId="688"/>
    <cellStyle name="Обычный 6 2 3 4 2 3 4 2" xfId="1383"/>
    <cellStyle name="Обычный 6 2 3 4 2 3 5" xfId="883"/>
    <cellStyle name="Обычный 6 2 3 4 2 4" xfId="350"/>
    <cellStyle name="Обычный 6 2 3 4 2 4 2" xfId="1052"/>
    <cellStyle name="Обычный 6 2 3 4 2 5" xfId="521"/>
    <cellStyle name="Обычный 6 2 3 4 2 5 2" xfId="1223"/>
    <cellStyle name="Обычный 6 2 3 4 2 6" xfId="686"/>
    <cellStyle name="Обычный 6 2 3 4 2 6 2" xfId="1381"/>
    <cellStyle name="Обычный 6 2 3 4 2 7" xfId="881"/>
    <cellStyle name="Обычный 6 2 3 4 3" xfId="181"/>
    <cellStyle name="Обычный 6 2 3 4 3 2" xfId="353"/>
    <cellStyle name="Обычный 6 2 3 4 3 2 2" xfId="1055"/>
    <cellStyle name="Обычный 6 2 3 4 3 3" xfId="524"/>
    <cellStyle name="Обычный 6 2 3 4 3 3 2" xfId="1226"/>
    <cellStyle name="Обычный 6 2 3 4 3 4" xfId="689"/>
    <cellStyle name="Обычный 6 2 3 4 3 4 2" xfId="1384"/>
    <cellStyle name="Обычный 6 2 3 4 3 5" xfId="884"/>
    <cellStyle name="Обычный 6 2 3 4 4" xfId="182"/>
    <cellStyle name="Обычный 6 2 3 4 4 2" xfId="354"/>
    <cellStyle name="Обычный 6 2 3 4 4 2 2" xfId="1056"/>
    <cellStyle name="Обычный 6 2 3 4 4 3" xfId="525"/>
    <cellStyle name="Обычный 6 2 3 4 4 3 2" xfId="1227"/>
    <cellStyle name="Обычный 6 2 3 4 4 4" xfId="690"/>
    <cellStyle name="Обычный 6 2 3 4 4 4 2" xfId="1385"/>
    <cellStyle name="Обычный 6 2 3 4 4 5" xfId="885"/>
    <cellStyle name="Обычный 6 2 3 4 5" xfId="297"/>
    <cellStyle name="Обычный 6 2 3 4 5 2" xfId="999"/>
    <cellStyle name="Обычный 6 2 3 4 6" xfId="468"/>
    <cellStyle name="Обычный 6 2 3 4 6 2" xfId="1170"/>
    <cellStyle name="Обычный 6 2 3 4 7" xfId="685"/>
    <cellStyle name="Обычный 6 2 3 4 7 2" xfId="1380"/>
    <cellStyle name="Обычный 6 2 3 4 8" xfId="828"/>
    <cellStyle name="Обычный 6 2 3 5" xfId="183"/>
    <cellStyle name="Обычный 6 2 3 5 2" xfId="184"/>
    <cellStyle name="Обычный 6 2 3 5 2 2" xfId="356"/>
    <cellStyle name="Обычный 6 2 3 5 2 2 2" xfId="1058"/>
    <cellStyle name="Обычный 6 2 3 5 2 3" xfId="527"/>
    <cellStyle name="Обычный 6 2 3 5 2 3 2" xfId="1229"/>
    <cellStyle name="Обычный 6 2 3 5 2 4" xfId="692"/>
    <cellStyle name="Обычный 6 2 3 5 2 4 2" xfId="1387"/>
    <cellStyle name="Обычный 6 2 3 5 2 5" xfId="887"/>
    <cellStyle name="Обычный 6 2 3 5 3" xfId="185"/>
    <cellStyle name="Обычный 6 2 3 5 3 2" xfId="357"/>
    <cellStyle name="Обычный 6 2 3 5 3 2 2" xfId="1059"/>
    <cellStyle name="Обычный 6 2 3 5 3 3" xfId="528"/>
    <cellStyle name="Обычный 6 2 3 5 3 3 2" xfId="1230"/>
    <cellStyle name="Обычный 6 2 3 5 3 4" xfId="693"/>
    <cellStyle name="Обычный 6 2 3 5 3 4 2" xfId="1388"/>
    <cellStyle name="Обычный 6 2 3 5 3 5" xfId="888"/>
    <cellStyle name="Обычный 6 2 3 5 4" xfId="355"/>
    <cellStyle name="Обычный 6 2 3 5 4 2" xfId="1057"/>
    <cellStyle name="Обычный 6 2 3 5 5" xfId="526"/>
    <cellStyle name="Обычный 6 2 3 5 5 2" xfId="1228"/>
    <cellStyle name="Обычный 6 2 3 5 6" xfId="691"/>
    <cellStyle name="Обычный 6 2 3 5 6 2" xfId="1386"/>
    <cellStyle name="Обычный 6 2 3 5 7" xfId="886"/>
    <cellStyle name="Обычный 6 2 3 6" xfId="186"/>
    <cellStyle name="Обычный 6 2 3 6 2" xfId="358"/>
    <cellStyle name="Обычный 6 2 3 6 2 2" xfId="1060"/>
    <cellStyle name="Обычный 6 2 3 6 3" xfId="529"/>
    <cellStyle name="Обычный 6 2 3 6 3 2" xfId="1231"/>
    <cellStyle name="Обычный 6 2 3 6 4" xfId="694"/>
    <cellStyle name="Обычный 6 2 3 6 4 2" xfId="1389"/>
    <cellStyle name="Обычный 6 2 3 6 5" xfId="889"/>
    <cellStyle name="Обычный 6 2 3 7" xfId="187"/>
    <cellStyle name="Обычный 6 2 3 7 2" xfId="359"/>
    <cellStyle name="Обычный 6 2 3 7 2 2" xfId="1061"/>
    <cellStyle name="Обычный 6 2 3 7 3" xfId="530"/>
    <cellStyle name="Обычный 6 2 3 7 3 2" xfId="1232"/>
    <cellStyle name="Обычный 6 2 3 7 4" xfId="695"/>
    <cellStyle name="Обычный 6 2 3 7 4 2" xfId="1390"/>
    <cellStyle name="Обычный 6 2 3 7 5" xfId="890"/>
    <cellStyle name="Обычный 6 2 3 8" xfId="188"/>
    <cellStyle name="Обычный 6 2 3 8 2" xfId="360"/>
    <cellStyle name="Обычный 6 2 3 8 2 2" xfId="1062"/>
    <cellStyle name="Обычный 6 2 3 8 3" xfId="531"/>
    <cellStyle name="Обычный 6 2 3 8 3 2" xfId="1233"/>
    <cellStyle name="Обычный 6 2 3 8 4" xfId="696"/>
    <cellStyle name="Обычный 6 2 3 8 4 2" xfId="1391"/>
    <cellStyle name="Обычный 6 2 3 8 5" xfId="891"/>
    <cellStyle name="Обычный 6 2 3 9" xfId="114"/>
    <cellStyle name="Обычный 6 2 3 9 2" xfId="81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4"/>
    <cellStyle name="Обычный 6 2 4 2 2 3" xfId="533"/>
    <cellStyle name="Обычный 6 2 4 2 2 3 2" xfId="1235"/>
    <cellStyle name="Обычный 6 2 4 2 2 4" xfId="699"/>
    <cellStyle name="Обычный 6 2 4 2 2 4 2" xfId="1394"/>
    <cellStyle name="Обычный 6 2 4 2 2 5" xfId="893"/>
    <cellStyle name="Обычный 6 2 4 2 3" xfId="191"/>
    <cellStyle name="Обычный 6 2 4 2 3 2" xfId="363"/>
    <cellStyle name="Обычный 6 2 4 2 3 2 2" xfId="1065"/>
    <cellStyle name="Обычный 6 2 4 2 3 3" xfId="534"/>
    <cellStyle name="Обычный 6 2 4 2 3 3 2" xfId="1236"/>
    <cellStyle name="Обычный 6 2 4 2 3 4" xfId="700"/>
    <cellStyle name="Обычный 6 2 4 2 3 4 2" xfId="1395"/>
    <cellStyle name="Обычный 6 2 4 2 3 5" xfId="894"/>
    <cellStyle name="Обычный 6 2 4 2 4" xfId="361"/>
    <cellStyle name="Обычный 6 2 4 2 4 2" xfId="1063"/>
    <cellStyle name="Обычный 6 2 4 2 5" xfId="532"/>
    <cellStyle name="Обычный 6 2 4 2 5 2" xfId="1234"/>
    <cellStyle name="Обычный 6 2 4 2 6" xfId="698"/>
    <cellStyle name="Обычный 6 2 4 2 6 2" xfId="1393"/>
    <cellStyle name="Обычный 6 2 4 2 7" xfId="892"/>
    <cellStyle name="Обычный 6 2 4 3" xfId="192"/>
    <cellStyle name="Обычный 6 2 4 3 2" xfId="364"/>
    <cellStyle name="Обычный 6 2 4 3 2 2" xfId="1066"/>
    <cellStyle name="Обычный 6 2 4 3 3" xfId="535"/>
    <cellStyle name="Обычный 6 2 4 3 3 2" xfId="1237"/>
    <cellStyle name="Обычный 6 2 4 3 4" xfId="701"/>
    <cellStyle name="Обычный 6 2 4 3 4 2" xfId="1396"/>
    <cellStyle name="Обычный 6 2 4 3 5" xfId="895"/>
    <cellStyle name="Обычный 6 2 4 4" xfId="193"/>
    <cellStyle name="Обычный 6 2 4 4 2" xfId="365"/>
    <cellStyle name="Обычный 6 2 4 4 2 2" xfId="1067"/>
    <cellStyle name="Обычный 6 2 4 4 3" xfId="536"/>
    <cellStyle name="Обычный 6 2 4 4 3 2" xfId="1238"/>
    <cellStyle name="Обычный 6 2 4 4 4" xfId="702"/>
    <cellStyle name="Обычный 6 2 4 4 4 2" xfId="1397"/>
    <cellStyle name="Обычный 6 2 4 4 5" xfId="896"/>
    <cellStyle name="Обычный 6 2 4 5" xfId="301"/>
    <cellStyle name="Обычный 6 2 4 5 2" xfId="1003"/>
    <cellStyle name="Обычный 6 2 4 6" xfId="472"/>
    <cellStyle name="Обычный 6 2 4 6 2" xfId="1174"/>
    <cellStyle name="Обычный 6 2 4 7" xfId="697"/>
    <cellStyle name="Обычный 6 2 4 7 2" xfId="1392"/>
    <cellStyle name="Обычный 6 2 4 8" xfId="83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9"/>
    <cellStyle name="Обычный 6 2 5 2 2 3" xfId="538"/>
    <cellStyle name="Обычный 6 2 5 2 2 3 2" xfId="1240"/>
    <cellStyle name="Обычный 6 2 5 2 2 4" xfId="705"/>
    <cellStyle name="Обычный 6 2 5 2 2 4 2" xfId="1400"/>
    <cellStyle name="Обычный 6 2 5 2 2 5" xfId="898"/>
    <cellStyle name="Обычный 6 2 5 2 3" xfId="196"/>
    <cellStyle name="Обычный 6 2 5 2 3 2" xfId="368"/>
    <cellStyle name="Обычный 6 2 5 2 3 2 2" xfId="1070"/>
    <cellStyle name="Обычный 6 2 5 2 3 3" xfId="539"/>
    <cellStyle name="Обычный 6 2 5 2 3 3 2" xfId="1241"/>
    <cellStyle name="Обычный 6 2 5 2 3 4" xfId="706"/>
    <cellStyle name="Обычный 6 2 5 2 3 4 2" xfId="1401"/>
    <cellStyle name="Обычный 6 2 5 2 3 5" xfId="899"/>
    <cellStyle name="Обычный 6 2 5 2 4" xfId="366"/>
    <cellStyle name="Обычный 6 2 5 2 4 2" xfId="1068"/>
    <cellStyle name="Обычный 6 2 5 2 5" xfId="537"/>
    <cellStyle name="Обычный 6 2 5 2 5 2" xfId="1239"/>
    <cellStyle name="Обычный 6 2 5 2 6" xfId="704"/>
    <cellStyle name="Обычный 6 2 5 2 6 2" xfId="1399"/>
    <cellStyle name="Обычный 6 2 5 2 7" xfId="897"/>
    <cellStyle name="Обычный 6 2 5 3" xfId="197"/>
    <cellStyle name="Обычный 6 2 5 3 2" xfId="369"/>
    <cellStyle name="Обычный 6 2 5 3 2 2" xfId="1071"/>
    <cellStyle name="Обычный 6 2 5 3 3" xfId="540"/>
    <cellStyle name="Обычный 6 2 5 3 3 2" xfId="1242"/>
    <cellStyle name="Обычный 6 2 5 3 4" xfId="707"/>
    <cellStyle name="Обычный 6 2 5 3 4 2" xfId="1402"/>
    <cellStyle name="Обычный 6 2 5 3 5" xfId="900"/>
    <cellStyle name="Обычный 6 2 5 4" xfId="198"/>
    <cellStyle name="Обычный 6 2 5 4 2" xfId="370"/>
    <cellStyle name="Обычный 6 2 5 4 2 2" xfId="1072"/>
    <cellStyle name="Обычный 6 2 5 4 3" xfId="541"/>
    <cellStyle name="Обычный 6 2 5 4 3 2" xfId="1243"/>
    <cellStyle name="Обычный 6 2 5 4 4" xfId="708"/>
    <cellStyle name="Обычный 6 2 5 4 4 2" xfId="1403"/>
    <cellStyle name="Обычный 6 2 5 4 5" xfId="901"/>
    <cellStyle name="Обычный 6 2 5 5" xfId="294"/>
    <cellStyle name="Обычный 6 2 5 5 2" xfId="996"/>
    <cellStyle name="Обычный 6 2 5 6" xfId="465"/>
    <cellStyle name="Обычный 6 2 5 6 2" xfId="1167"/>
    <cellStyle name="Обычный 6 2 5 7" xfId="703"/>
    <cellStyle name="Обычный 6 2 5 7 2" xfId="1398"/>
    <cellStyle name="Обычный 6 2 5 8" xfId="825"/>
    <cellStyle name="Обычный 6 2 6" xfId="199"/>
    <cellStyle name="Обычный 6 2 6 2" xfId="200"/>
    <cellStyle name="Обычный 6 2 6 2 2" xfId="372"/>
    <cellStyle name="Обычный 6 2 6 2 2 2" xfId="1074"/>
    <cellStyle name="Обычный 6 2 6 2 3" xfId="543"/>
    <cellStyle name="Обычный 6 2 6 2 3 2" xfId="1245"/>
    <cellStyle name="Обычный 6 2 6 2 4" xfId="710"/>
    <cellStyle name="Обычный 6 2 6 2 4 2" xfId="1405"/>
    <cellStyle name="Обычный 6 2 6 2 5" xfId="903"/>
    <cellStyle name="Обычный 6 2 6 3" xfId="201"/>
    <cellStyle name="Обычный 6 2 6 3 2" xfId="373"/>
    <cellStyle name="Обычный 6 2 6 3 2 2" xfId="1075"/>
    <cellStyle name="Обычный 6 2 6 3 3" xfId="544"/>
    <cellStyle name="Обычный 6 2 6 3 3 2" xfId="1246"/>
    <cellStyle name="Обычный 6 2 6 3 4" xfId="711"/>
    <cellStyle name="Обычный 6 2 6 3 4 2" xfId="1406"/>
    <cellStyle name="Обычный 6 2 6 3 5" xfId="904"/>
    <cellStyle name="Обычный 6 2 6 4" xfId="371"/>
    <cellStyle name="Обычный 6 2 6 4 2" xfId="1073"/>
    <cellStyle name="Обычный 6 2 6 5" xfId="542"/>
    <cellStyle name="Обычный 6 2 6 5 2" xfId="1244"/>
    <cellStyle name="Обычный 6 2 6 6" xfId="709"/>
    <cellStyle name="Обычный 6 2 6 6 2" xfId="1404"/>
    <cellStyle name="Обычный 6 2 6 7" xfId="902"/>
    <cellStyle name="Обычный 6 2 7" xfId="202"/>
    <cellStyle name="Обычный 6 2 7 2" xfId="374"/>
    <cellStyle name="Обычный 6 2 7 2 2" xfId="1076"/>
    <cellStyle name="Обычный 6 2 7 3" xfId="545"/>
    <cellStyle name="Обычный 6 2 7 3 2" xfId="1247"/>
    <cellStyle name="Обычный 6 2 7 4" xfId="712"/>
    <cellStyle name="Обычный 6 2 7 4 2" xfId="1407"/>
    <cellStyle name="Обычный 6 2 7 5" xfId="905"/>
    <cellStyle name="Обычный 6 2 8" xfId="203"/>
    <cellStyle name="Обычный 6 2 8 2" xfId="375"/>
    <cellStyle name="Обычный 6 2 8 2 2" xfId="1077"/>
    <cellStyle name="Обычный 6 2 8 3" xfId="546"/>
    <cellStyle name="Обычный 6 2 8 3 2" xfId="1248"/>
    <cellStyle name="Обычный 6 2 8 4" xfId="713"/>
    <cellStyle name="Обычный 6 2 8 4 2" xfId="1408"/>
    <cellStyle name="Обычный 6 2 8 5" xfId="906"/>
    <cellStyle name="Обычный 6 2 9" xfId="204"/>
    <cellStyle name="Обычный 6 2 9 2" xfId="376"/>
    <cellStyle name="Обычный 6 2 9 2 2" xfId="1078"/>
    <cellStyle name="Обычный 6 2 9 3" xfId="547"/>
    <cellStyle name="Обычный 6 2 9 3 2" xfId="1249"/>
    <cellStyle name="Обычный 6 2 9 4" xfId="714"/>
    <cellStyle name="Обычный 6 2 9 4 2" xfId="1409"/>
    <cellStyle name="Обычный 6 2 9 5" xfId="907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80"/>
    <cellStyle name="Обычный 6 3 2 2 3" xfId="549"/>
    <cellStyle name="Обычный 6 3 2 2 3 2" xfId="1251"/>
    <cellStyle name="Обычный 6 3 2 2 4" xfId="717"/>
    <cellStyle name="Обычный 6 3 2 2 4 2" xfId="1412"/>
    <cellStyle name="Обычный 6 3 2 2 5" xfId="909"/>
    <cellStyle name="Обычный 6 3 2 3" xfId="207"/>
    <cellStyle name="Обычный 6 3 2 3 2" xfId="379"/>
    <cellStyle name="Обычный 6 3 2 3 2 2" xfId="1081"/>
    <cellStyle name="Обычный 6 3 2 3 3" xfId="550"/>
    <cellStyle name="Обычный 6 3 2 3 3 2" xfId="1252"/>
    <cellStyle name="Обычный 6 3 2 3 4" xfId="718"/>
    <cellStyle name="Обычный 6 3 2 3 4 2" xfId="1413"/>
    <cellStyle name="Обычный 6 3 2 3 5" xfId="910"/>
    <cellStyle name="Обычный 6 3 2 4" xfId="377"/>
    <cellStyle name="Обычный 6 3 2 4 2" xfId="1079"/>
    <cellStyle name="Обычный 6 3 2 5" xfId="548"/>
    <cellStyle name="Обычный 6 3 2 5 2" xfId="1250"/>
    <cellStyle name="Обычный 6 3 2 6" xfId="716"/>
    <cellStyle name="Обычный 6 3 2 6 2" xfId="1411"/>
    <cellStyle name="Обычный 6 3 2 7" xfId="908"/>
    <cellStyle name="Обычный 6 3 3" xfId="208"/>
    <cellStyle name="Обычный 6 3 3 2" xfId="380"/>
    <cellStyle name="Обычный 6 3 3 2 2" xfId="1082"/>
    <cellStyle name="Обычный 6 3 3 3" xfId="551"/>
    <cellStyle name="Обычный 6 3 3 3 2" xfId="1253"/>
    <cellStyle name="Обычный 6 3 3 4" xfId="719"/>
    <cellStyle name="Обычный 6 3 3 4 2" xfId="1414"/>
    <cellStyle name="Обычный 6 3 3 5" xfId="911"/>
    <cellStyle name="Обычный 6 3 4" xfId="209"/>
    <cellStyle name="Обычный 6 3 4 2" xfId="381"/>
    <cellStyle name="Обычный 6 3 4 2 2" xfId="1083"/>
    <cellStyle name="Обычный 6 3 4 3" xfId="552"/>
    <cellStyle name="Обычный 6 3 4 3 2" xfId="1254"/>
    <cellStyle name="Обычный 6 3 4 4" xfId="720"/>
    <cellStyle name="Обычный 6 3 4 4 2" xfId="1415"/>
    <cellStyle name="Обычный 6 3 4 5" xfId="912"/>
    <cellStyle name="Обычный 6 3 5" xfId="298"/>
    <cellStyle name="Обычный 6 3 5 2" xfId="1000"/>
    <cellStyle name="Обычный 6 3 6" xfId="469"/>
    <cellStyle name="Обычный 6 3 6 2" xfId="1171"/>
    <cellStyle name="Обычный 6 3 7" xfId="715"/>
    <cellStyle name="Обычный 6 3 7 2" xfId="1410"/>
    <cellStyle name="Обычный 6 3 8" xfId="82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5"/>
    <cellStyle name="Обычный 6 4 2 2 3" xfId="554"/>
    <cellStyle name="Обычный 6 4 2 2 3 2" xfId="1256"/>
    <cellStyle name="Обычный 6 4 2 2 4" xfId="723"/>
    <cellStyle name="Обычный 6 4 2 2 4 2" xfId="1418"/>
    <cellStyle name="Обычный 6 4 2 2 5" xfId="914"/>
    <cellStyle name="Обычный 6 4 2 3" xfId="212"/>
    <cellStyle name="Обычный 6 4 2 3 2" xfId="384"/>
    <cellStyle name="Обычный 6 4 2 3 2 2" xfId="1086"/>
    <cellStyle name="Обычный 6 4 2 3 3" xfId="555"/>
    <cellStyle name="Обычный 6 4 2 3 3 2" xfId="1257"/>
    <cellStyle name="Обычный 6 4 2 3 4" xfId="724"/>
    <cellStyle name="Обычный 6 4 2 3 4 2" xfId="1419"/>
    <cellStyle name="Обычный 6 4 2 3 5" xfId="915"/>
    <cellStyle name="Обычный 6 4 2 4" xfId="382"/>
    <cellStyle name="Обычный 6 4 2 4 2" xfId="1084"/>
    <cellStyle name="Обычный 6 4 2 5" xfId="553"/>
    <cellStyle name="Обычный 6 4 2 5 2" xfId="1255"/>
    <cellStyle name="Обычный 6 4 2 6" xfId="722"/>
    <cellStyle name="Обычный 6 4 2 6 2" xfId="1417"/>
    <cellStyle name="Обычный 6 4 2 7" xfId="913"/>
    <cellStyle name="Обычный 6 4 3" xfId="213"/>
    <cellStyle name="Обычный 6 4 3 2" xfId="385"/>
    <cellStyle name="Обычный 6 4 3 2 2" xfId="1087"/>
    <cellStyle name="Обычный 6 4 3 3" xfId="556"/>
    <cellStyle name="Обычный 6 4 3 3 2" xfId="1258"/>
    <cellStyle name="Обычный 6 4 3 4" xfId="725"/>
    <cellStyle name="Обычный 6 4 3 4 2" xfId="1420"/>
    <cellStyle name="Обычный 6 4 3 5" xfId="916"/>
    <cellStyle name="Обычный 6 4 4" xfId="214"/>
    <cellStyle name="Обычный 6 4 4 2" xfId="386"/>
    <cellStyle name="Обычный 6 4 4 2 2" xfId="1088"/>
    <cellStyle name="Обычный 6 4 4 3" xfId="557"/>
    <cellStyle name="Обычный 6 4 4 3 2" xfId="1259"/>
    <cellStyle name="Обычный 6 4 4 4" xfId="726"/>
    <cellStyle name="Обычный 6 4 4 4 2" xfId="1421"/>
    <cellStyle name="Обычный 6 4 4 5" xfId="917"/>
    <cellStyle name="Обычный 6 4 5" xfId="291"/>
    <cellStyle name="Обычный 6 4 5 2" xfId="993"/>
    <cellStyle name="Обычный 6 4 6" xfId="462"/>
    <cellStyle name="Обычный 6 4 6 2" xfId="1164"/>
    <cellStyle name="Обычный 6 4 7" xfId="721"/>
    <cellStyle name="Обычный 6 4 7 2" xfId="1416"/>
    <cellStyle name="Обычный 6 4 8" xfId="822"/>
    <cellStyle name="Обычный 6 5" xfId="215"/>
    <cellStyle name="Обычный 6 5 2" xfId="216"/>
    <cellStyle name="Обычный 6 5 2 2" xfId="388"/>
    <cellStyle name="Обычный 6 5 2 2 2" xfId="1090"/>
    <cellStyle name="Обычный 6 5 2 3" xfId="559"/>
    <cellStyle name="Обычный 6 5 2 3 2" xfId="1261"/>
    <cellStyle name="Обычный 6 5 2 4" xfId="728"/>
    <cellStyle name="Обычный 6 5 2 4 2" xfId="1423"/>
    <cellStyle name="Обычный 6 5 2 5" xfId="919"/>
    <cellStyle name="Обычный 6 5 3" xfId="217"/>
    <cellStyle name="Обычный 6 5 3 2" xfId="389"/>
    <cellStyle name="Обычный 6 5 3 2 2" xfId="1091"/>
    <cellStyle name="Обычный 6 5 3 3" xfId="560"/>
    <cellStyle name="Обычный 6 5 3 3 2" xfId="1262"/>
    <cellStyle name="Обычный 6 5 3 4" xfId="729"/>
    <cellStyle name="Обычный 6 5 3 4 2" xfId="1424"/>
    <cellStyle name="Обычный 6 5 3 5" xfId="920"/>
    <cellStyle name="Обычный 6 5 4" xfId="387"/>
    <cellStyle name="Обычный 6 5 4 2" xfId="1089"/>
    <cellStyle name="Обычный 6 5 5" xfId="558"/>
    <cellStyle name="Обычный 6 5 5 2" xfId="1260"/>
    <cellStyle name="Обычный 6 5 6" xfId="727"/>
    <cellStyle name="Обычный 6 5 6 2" xfId="1422"/>
    <cellStyle name="Обычный 6 5 7" xfId="918"/>
    <cellStyle name="Обычный 6 6" xfId="218"/>
    <cellStyle name="Обычный 6 6 2" xfId="390"/>
    <cellStyle name="Обычный 6 6 2 2" xfId="1092"/>
    <cellStyle name="Обычный 6 6 3" xfId="561"/>
    <cellStyle name="Обычный 6 6 3 2" xfId="1263"/>
    <cellStyle name="Обычный 6 6 4" xfId="730"/>
    <cellStyle name="Обычный 6 6 4 2" xfId="1425"/>
    <cellStyle name="Обычный 6 6 5" xfId="921"/>
    <cellStyle name="Обычный 6 7" xfId="219"/>
    <cellStyle name="Обычный 6 7 2" xfId="391"/>
    <cellStyle name="Обычный 6 7 2 2" xfId="1093"/>
    <cellStyle name="Обычный 6 7 3" xfId="562"/>
    <cellStyle name="Обычный 6 7 3 2" xfId="1264"/>
    <cellStyle name="Обычный 6 7 4" xfId="731"/>
    <cellStyle name="Обычный 6 7 4 2" xfId="1426"/>
    <cellStyle name="Обычный 6 7 5" xfId="922"/>
    <cellStyle name="Обычный 6 8" xfId="220"/>
    <cellStyle name="Обычный 6 8 2" xfId="392"/>
    <cellStyle name="Обычный 6 8 2 2" xfId="1094"/>
    <cellStyle name="Обычный 6 8 3" xfId="563"/>
    <cellStyle name="Обычный 6 8 3 2" xfId="1265"/>
    <cellStyle name="Обычный 6 8 4" xfId="732"/>
    <cellStyle name="Обычный 6 8 4 2" xfId="1427"/>
    <cellStyle name="Обычный 6 8 5" xfId="923"/>
    <cellStyle name="Обычный 6 9" xfId="108"/>
    <cellStyle name="Обычный 6 9 2" xfId="812"/>
    <cellStyle name="Обычный 7" xfId="55"/>
    <cellStyle name="Обычный 7 2" xfId="59"/>
    <cellStyle name="Обычный 7 2 10" xfId="457"/>
    <cellStyle name="Обычный 7 2 10 2" xfId="1159"/>
    <cellStyle name="Обычный 7 2 11" xfId="733"/>
    <cellStyle name="Обычный 7 2 11 2" xfId="1428"/>
    <cellStyle name="Обычный 7 2 12" xfId="810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6"/>
    <cellStyle name="Обычный 7 2 2 2 2 3" xfId="565"/>
    <cellStyle name="Обычный 7 2 2 2 2 3 2" xfId="1267"/>
    <cellStyle name="Обычный 7 2 2 2 2 4" xfId="736"/>
    <cellStyle name="Обычный 7 2 2 2 2 4 2" xfId="1431"/>
    <cellStyle name="Обычный 7 2 2 2 2 5" xfId="925"/>
    <cellStyle name="Обычный 7 2 2 2 3" xfId="223"/>
    <cellStyle name="Обычный 7 2 2 2 3 2" xfId="395"/>
    <cellStyle name="Обычный 7 2 2 2 3 2 2" xfId="1097"/>
    <cellStyle name="Обычный 7 2 2 2 3 3" xfId="566"/>
    <cellStyle name="Обычный 7 2 2 2 3 3 2" xfId="1268"/>
    <cellStyle name="Обычный 7 2 2 2 3 4" xfId="737"/>
    <cellStyle name="Обычный 7 2 2 2 3 4 2" xfId="1432"/>
    <cellStyle name="Обычный 7 2 2 2 3 5" xfId="926"/>
    <cellStyle name="Обычный 7 2 2 2 4" xfId="393"/>
    <cellStyle name="Обычный 7 2 2 2 4 2" xfId="1095"/>
    <cellStyle name="Обычный 7 2 2 2 5" xfId="564"/>
    <cellStyle name="Обычный 7 2 2 2 5 2" xfId="1266"/>
    <cellStyle name="Обычный 7 2 2 2 6" xfId="735"/>
    <cellStyle name="Обычный 7 2 2 2 6 2" xfId="1430"/>
    <cellStyle name="Обычный 7 2 2 2 7" xfId="924"/>
    <cellStyle name="Обычный 7 2 2 3" xfId="224"/>
    <cellStyle name="Обычный 7 2 2 3 2" xfId="396"/>
    <cellStyle name="Обычный 7 2 2 3 2 2" xfId="1098"/>
    <cellStyle name="Обычный 7 2 2 3 3" xfId="567"/>
    <cellStyle name="Обычный 7 2 2 3 3 2" xfId="1269"/>
    <cellStyle name="Обычный 7 2 2 3 4" xfId="738"/>
    <cellStyle name="Обычный 7 2 2 3 4 2" xfId="1433"/>
    <cellStyle name="Обычный 7 2 2 3 5" xfId="927"/>
    <cellStyle name="Обычный 7 2 2 4" xfId="225"/>
    <cellStyle name="Обычный 7 2 2 4 2" xfId="397"/>
    <cellStyle name="Обычный 7 2 2 4 2 2" xfId="1099"/>
    <cellStyle name="Обычный 7 2 2 4 3" xfId="568"/>
    <cellStyle name="Обычный 7 2 2 4 3 2" xfId="1270"/>
    <cellStyle name="Обычный 7 2 2 4 4" xfId="739"/>
    <cellStyle name="Обычный 7 2 2 4 4 2" xfId="1434"/>
    <cellStyle name="Обычный 7 2 2 4 5" xfId="928"/>
    <cellStyle name="Обычный 7 2 2 5" xfId="303"/>
    <cellStyle name="Обычный 7 2 2 5 2" xfId="1005"/>
    <cellStyle name="Обычный 7 2 2 6" xfId="474"/>
    <cellStyle name="Обычный 7 2 2 6 2" xfId="1176"/>
    <cellStyle name="Обычный 7 2 2 7" xfId="734"/>
    <cellStyle name="Обычный 7 2 2 7 2" xfId="1429"/>
    <cellStyle name="Обычный 7 2 2 8" xfId="8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1"/>
    <cellStyle name="Обычный 7 2 3 2 2 3" xfId="570"/>
    <cellStyle name="Обычный 7 2 3 2 2 3 2" xfId="1272"/>
    <cellStyle name="Обычный 7 2 3 2 2 4" xfId="742"/>
    <cellStyle name="Обычный 7 2 3 2 2 4 2" xfId="1437"/>
    <cellStyle name="Обычный 7 2 3 2 2 5" xfId="930"/>
    <cellStyle name="Обычный 7 2 3 2 3" xfId="228"/>
    <cellStyle name="Обычный 7 2 3 2 3 2" xfId="400"/>
    <cellStyle name="Обычный 7 2 3 2 3 2 2" xfId="1102"/>
    <cellStyle name="Обычный 7 2 3 2 3 3" xfId="571"/>
    <cellStyle name="Обычный 7 2 3 2 3 3 2" xfId="1273"/>
    <cellStyle name="Обычный 7 2 3 2 3 4" xfId="743"/>
    <cellStyle name="Обычный 7 2 3 2 3 4 2" xfId="1438"/>
    <cellStyle name="Обычный 7 2 3 2 3 5" xfId="931"/>
    <cellStyle name="Обычный 7 2 3 2 4" xfId="398"/>
    <cellStyle name="Обычный 7 2 3 2 4 2" xfId="1100"/>
    <cellStyle name="Обычный 7 2 3 2 5" xfId="569"/>
    <cellStyle name="Обычный 7 2 3 2 5 2" xfId="1271"/>
    <cellStyle name="Обычный 7 2 3 2 6" xfId="741"/>
    <cellStyle name="Обычный 7 2 3 2 6 2" xfId="1436"/>
    <cellStyle name="Обычный 7 2 3 2 7" xfId="929"/>
    <cellStyle name="Обычный 7 2 3 3" xfId="229"/>
    <cellStyle name="Обычный 7 2 3 3 2" xfId="401"/>
    <cellStyle name="Обычный 7 2 3 3 2 2" xfId="1103"/>
    <cellStyle name="Обычный 7 2 3 3 3" xfId="572"/>
    <cellStyle name="Обычный 7 2 3 3 3 2" xfId="1274"/>
    <cellStyle name="Обычный 7 2 3 3 4" xfId="744"/>
    <cellStyle name="Обычный 7 2 3 3 4 2" xfId="1439"/>
    <cellStyle name="Обычный 7 2 3 3 5" xfId="932"/>
    <cellStyle name="Обычный 7 2 3 4" xfId="230"/>
    <cellStyle name="Обычный 7 2 3 4 2" xfId="402"/>
    <cellStyle name="Обычный 7 2 3 4 2 2" xfId="1104"/>
    <cellStyle name="Обычный 7 2 3 4 3" xfId="573"/>
    <cellStyle name="Обычный 7 2 3 4 3 2" xfId="1275"/>
    <cellStyle name="Обычный 7 2 3 4 4" xfId="745"/>
    <cellStyle name="Обычный 7 2 3 4 4 2" xfId="1440"/>
    <cellStyle name="Обычный 7 2 3 4 5" xfId="933"/>
    <cellStyle name="Обычный 7 2 3 5" xfId="296"/>
    <cellStyle name="Обычный 7 2 3 5 2" xfId="998"/>
    <cellStyle name="Обычный 7 2 3 6" xfId="467"/>
    <cellStyle name="Обычный 7 2 3 6 2" xfId="1169"/>
    <cellStyle name="Обычный 7 2 3 7" xfId="740"/>
    <cellStyle name="Обычный 7 2 3 7 2" xfId="1435"/>
    <cellStyle name="Обычный 7 2 3 8" xfId="827"/>
    <cellStyle name="Обычный 7 2 4" xfId="231"/>
    <cellStyle name="Обычный 7 2 4 2" xfId="232"/>
    <cellStyle name="Обычный 7 2 4 2 2" xfId="404"/>
    <cellStyle name="Обычный 7 2 4 2 2 2" xfId="1106"/>
    <cellStyle name="Обычный 7 2 4 2 3" xfId="575"/>
    <cellStyle name="Обычный 7 2 4 2 3 2" xfId="1277"/>
    <cellStyle name="Обычный 7 2 4 2 4" xfId="747"/>
    <cellStyle name="Обычный 7 2 4 2 4 2" xfId="1442"/>
    <cellStyle name="Обычный 7 2 4 2 5" xfId="935"/>
    <cellStyle name="Обычный 7 2 4 3" xfId="233"/>
    <cellStyle name="Обычный 7 2 4 3 2" xfId="405"/>
    <cellStyle name="Обычный 7 2 4 3 2 2" xfId="1107"/>
    <cellStyle name="Обычный 7 2 4 3 3" xfId="576"/>
    <cellStyle name="Обычный 7 2 4 3 3 2" xfId="1278"/>
    <cellStyle name="Обычный 7 2 4 3 4" xfId="748"/>
    <cellStyle name="Обычный 7 2 4 3 4 2" xfId="1443"/>
    <cellStyle name="Обычный 7 2 4 3 5" xfId="936"/>
    <cellStyle name="Обычный 7 2 4 4" xfId="403"/>
    <cellStyle name="Обычный 7 2 4 4 2" xfId="1105"/>
    <cellStyle name="Обычный 7 2 4 5" xfId="574"/>
    <cellStyle name="Обычный 7 2 4 5 2" xfId="1276"/>
    <cellStyle name="Обычный 7 2 4 6" xfId="746"/>
    <cellStyle name="Обычный 7 2 4 6 2" xfId="1441"/>
    <cellStyle name="Обычный 7 2 4 7" xfId="934"/>
    <cellStyle name="Обычный 7 2 5" xfId="234"/>
    <cellStyle name="Обычный 7 2 5 2" xfId="406"/>
    <cellStyle name="Обычный 7 2 5 2 2" xfId="1108"/>
    <cellStyle name="Обычный 7 2 5 3" xfId="577"/>
    <cellStyle name="Обычный 7 2 5 3 2" xfId="1279"/>
    <cellStyle name="Обычный 7 2 5 4" xfId="749"/>
    <cellStyle name="Обычный 7 2 5 4 2" xfId="1444"/>
    <cellStyle name="Обычный 7 2 5 5" xfId="937"/>
    <cellStyle name="Обычный 7 2 6" xfId="235"/>
    <cellStyle name="Обычный 7 2 6 2" xfId="407"/>
    <cellStyle name="Обычный 7 2 6 2 2" xfId="1109"/>
    <cellStyle name="Обычный 7 2 6 3" xfId="578"/>
    <cellStyle name="Обычный 7 2 6 3 2" xfId="1280"/>
    <cellStyle name="Обычный 7 2 6 4" xfId="750"/>
    <cellStyle name="Обычный 7 2 6 4 2" xfId="1445"/>
    <cellStyle name="Обычный 7 2 6 5" xfId="938"/>
    <cellStyle name="Обычный 7 2 7" xfId="236"/>
    <cellStyle name="Обычный 7 2 7 2" xfId="408"/>
    <cellStyle name="Обычный 7 2 7 2 2" xfId="1110"/>
    <cellStyle name="Обычный 7 2 7 3" xfId="579"/>
    <cellStyle name="Обычный 7 2 7 3 2" xfId="1281"/>
    <cellStyle name="Обычный 7 2 7 4" xfId="751"/>
    <cellStyle name="Обычный 7 2 7 4 2" xfId="1446"/>
    <cellStyle name="Обычный 7 2 7 5" xfId="939"/>
    <cellStyle name="Обычный 7 2 8" xfId="113"/>
    <cellStyle name="Обычный 7 2 8 2" xfId="817"/>
    <cellStyle name="Обычный 7 2 9" xfId="286"/>
    <cellStyle name="Обычный 7 2 9 2" xfId="988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2"/>
    <cellStyle name="Обычный 9 2 2 2 3" xfId="581"/>
    <cellStyle name="Обычный 9 2 2 2 3 2" xfId="1283"/>
    <cellStyle name="Обычный 9 2 2 2 4" xfId="755"/>
    <cellStyle name="Обычный 9 2 2 2 4 2" xfId="1450"/>
    <cellStyle name="Обычный 9 2 2 2 5" xfId="941"/>
    <cellStyle name="Обычный 9 2 2 3" xfId="239"/>
    <cellStyle name="Обычный 9 2 2 3 2" xfId="411"/>
    <cellStyle name="Обычный 9 2 2 3 2 2" xfId="1113"/>
    <cellStyle name="Обычный 9 2 2 3 3" xfId="582"/>
    <cellStyle name="Обычный 9 2 2 3 3 2" xfId="1284"/>
    <cellStyle name="Обычный 9 2 2 3 4" xfId="756"/>
    <cellStyle name="Обычный 9 2 2 3 4 2" xfId="1451"/>
    <cellStyle name="Обычный 9 2 2 3 5" xfId="942"/>
    <cellStyle name="Обычный 9 2 2 4" xfId="240"/>
    <cellStyle name="Обычный 9 2 2 4 2" xfId="412"/>
    <cellStyle name="Обычный 9 2 2 4 2 2" xfId="1114"/>
    <cellStyle name="Обычный 9 2 2 4 3" xfId="583"/>
    <cellStyle name="Обычный 9 2 2 4 3 2" xfId="1285"/>
    <cellStyle name="Обычный 9 2 2 4 4" xfId="757"/>
    <cellStyle name="Обычный 9 2 2 4 4 2" xfId="1452"/>
    <cellStyle name="Обычный 9 2 2 4 5" xfId="943"/>
    <cellStyle name="Обычный 9 2 2 5" xfId="409"/>
    <cellStyle name="Обычный 9 2 2 5 2" xfId="1111"/>
    <cellStyle name="Обычный 9 2 2 6" xfId="580"/>
    <cellStyle name="Обычный 9 2 2 6 2" xfId="1282"/>
    <cellStyle name="Обычный 9 2 2 7" xfId="754"/>
    <cellStyle name="Обычный 9 2 2 7 2" xfId="1449"/>
    <cellStyle name="Обычный 9 2 2 8" xfId="940"/>
    <cellStyle name="Обычный 9 2 3" xfId="241"/>
    <cellStyle name="Обычный 9 2 3 2" xfId="413"/>
    <cellStyle name="Обычный 9 2 3 2 2" xfId="1115"/>
    <cellStyle name="Обычный 9 2 3 3" xfId="584"/>
    <cellStyle name="Обычный 9 2 3 3 2" xfId="1286"/>
    <cellStyle name="Обычный 9 2 3 4" xfId="758"/>
    <cellStyle name="Обычный 9 2 3 4 2" xfId="1453"/>
    <cellStyle name="Обычный 9 2 3 5" xfId="944"/>
    <cellStyle name="Обычный 9 2 4" xfId="242"/>
    <cellStyle name="Обычный 9 2 4 2" xfId="414"/>
    <cellStyle name="Обычный 9 2 4 2 2" xfId="1116"/>
    <cellStyle name="Обычный 9 2 4 3" xfId="585"/>
    <cellStyle name="Обычный 9 2 4 3 2" xfId="1287"/>
    <cellStyle name="Обычный 9 2 4 4" xfId="759"/>
    <cellStyle name="Обычный 9 2 4 4 2" xfId="1454"/>
    <cellStyle name="Обычный 9 2 4 5" xfId="945"/>
    <cellStyle name="Обычный 9 2 5" xfId="305"/>
    <cellStyle name="Обычный 9 2 5 2" xfId="1007"/>
    <cellStyle name="Обычный 9 2 6" xfId="476"/>
    <cellStyle name="Обычный 9 2 6 2" xfId="1178"/>
    <cellStyle name="Обычный 9 2 7" xfId="753"/>
    <cellStyle name="Обычный 9 2 7 2" xfId="1448"/>
    <cellStyle name="Обычный 9 2 8" xfId="836"/>
    <cellStyle name="Обычный 9 3" xfId="138"/>
    <cellStyle name="Обычный 9 3 2" xfId="243"/>
    <cellStyle name="Обычный 9 3 2 2" xfId="415"/>
    <cellStyle name="Обычный 9 3 2 2 2" xfId="1117"/>
    <cellStyle name="Обычный 9 3 2 3" xfId="586"/>
    <cellStyle name="Обычный 9 3 2 3 2" xfId="1288"/>
    <cellStyle name="Обычный 9 3 2 4" xfId="761"/>
    <cellStyle name="Обычный 9 3 2 4 2" xfId="1456"/>
    <cellStyle name="Обычный 9 3 2 5" xfId="946"/>
    <cellStyle name="Обычный 9 3 3" xfId="244"/>
    <cellStyle name="Обычный 9 3 3 2" xfId="416"/>
    <cellStyle name="Обычный 9 3 3 2 2" xfId="1118"/>
    <cellStyle name="Обычный 9 3 3 3" xfId="587"/>
    <cellStyle name="Обычный 9 3 3 3 2" xfId="1289"/>
    <cellStyle name="Обычный 9 3 3 4" xfId="762"/>
    <cellStyle name="Обычный 9 3 3 4 2" xfId="1457"/>
    <cellStyle name="Обычный 9 3 3 5" xfId="947"/>
    <cellStyle name="Обычный 9 3 4" xfId="245"/>
    <cellStyle name="Обычный 9 3 4 2" xfId="417"/>
    <cellStyle name="Обычный 9 3 4 2 2" xfId="1119"/>
    <cellStyle name="Обычный 9 3 4 3" xfId="588"/>
    <cellStyle name="Обычный 9 3 4 3 2" xfId="1290"/>
    <cellStyle name="Обычный 9 3 4 4" xfId="763"/>
    <cellStyle name="Обычный 9 3 4 4 2" xfId="1458"/>
    <cellStyle name="Обычный 9 3 4 5" xfId="948"/>
    <cellStyle name="Обычный 9 3 5" xfId="310"/>
    <cellStyle name="Обычный 9 3 5 2" xfId="1012"/>
    <cellStyle name="Обычный 9 3 6" xfId="481"/>
    <cellStyle name="Обычный 9 3 6 2" xfId="1183"/>
    <cellStyle name="Обычный 9 3 7" xfId="760"/>
    <cellStyle name="Обычный 9 3 7 2" xfId="1455"/>
    <cellStyle name="Обычный 9 3 8" xfId="841"/>
    <cellStyle name="Обычный 9 4" xfId="246"/>
    <cellStyle name="Обычный 9 4 2" xfId="418"/>
    <cellStyle name="Обычный 9 4 2 2" xfId="1120"/>
    <cellStyle name="Обычный 9 4 3" xfId="589"/>
    <cellStyle name="Обычный 9 4 3 2" xfId="1291"/>
    <cellStyle name="Обычный 9 4 4" xfId="764"/>
    <cellStyle name="Обычный 9 4 4 2" xfId="1459"/>
    <cellStyle name="Обычный 9 4 5" xfId="949"/>
    <cellStyle name="Обычный 9 5" xfId="247"/>
    <cellStyle name="Обычный 9 5 2" xfId="419"/>
    <cellStyle name="Обычный 9 5 2 2" xfId="1121"/>
    <cellStyle name="Обычный 9 5 3" xfId="590"/>
    <cellStyle name="Обычный 9 5 3 2" xfId="1292"/>
    <cellStyle name="Обычный 9 5 4" xfId="765"/>
    <cellStyle name="Обычный 9 5 4 2" xfId="1460"/>
    <cellStyle name="Обычный 9 5 5" xfId="950"/>
    <cellStyle name="Обычный 9 6" xfId="288"/>
    <cellStyle name="Обычный 9 6 2" xfId="990"/>
    <cellStyle name="Обычный 9 7" xfId="459"/>
    <cellStyle name="Обычный 9 7 2" xfId="1161"/>
    <cellStyle name="Обычный 9 8" xfId="752"/>
    <cellStyle name="Обычный 9 8 2" xfId="1447"/>
    <cellStyle name="Обычный 9 9" xfId="81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5"/>
    <cellStyle name="Финансовый 2 11" xfId="626"/>
    <cellStyle name="Финансовый 2 12" xfId="80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3"/>
    <cellStyle name="Финансовый 2 2 2 2 4" xfId="592"/>
    <cellStyle name="Финансовый 2 2 2 2 4 2" xfId="1294"/>
    <cellStyle name="Финансовый 2 2 2 2 5" xfId="769"/>
    <cellStyle name="Финансовый 2 2 2 2 5 2" xfId="1464"/>
    <cellStyle name="Финансовый 2 2 2 2 6" xfId="952"/>
    <cellStyle name="Финансовый 2 2 2 3" xfId="250"/>
    <cellStyle name="Финансовый 2 2 2 3 2" xfId="422"/>
    <cellStyle name="Финансовый 2 2 2 3 2 2" xfId="1124"/>
    <cellStyle name="Финансовый 2 2 2 3 3" xfId="593"/>
    <cellStyle name="Финансовый 2 2 2 3 3 2" xfId="1295"/>
    <cellStyle name="Финансовый 2 2 2 3 4" xfId="770"/>
    <cellStyle name="Финансовый 2 2 2 3 4 2" xfId="1465"/>
    <cellStyle name="Финансовый 2 2 2 3 5" xfId="953"/>
    <cellStyle name="Финансовый 2 2 2 4" xfId="420"/>
    <cellStyle name="Финансовый 2 2 2 4 2" xfId="1122"/>
    <cellStyle name="Финансовый 2 2 2 5" xfId="591"/>
    <cellStyle name="Финансовый 2 2 2 5 2" xfId="1293"/>
    <cellStyle name="Финансовый 2 2 2 6" xfId="768"/>
    <cellStyle name="Финансовый 2 2 2 6 2" xfId="1463"/>
    <cellStyle name="Финансовый 2 2 2 7" xfId="951"/>
    <cellStyle name="Финансовый 2 2 3" xfId="251"/>
    <cellStyle name="Финансовый 2 2 3 2" xfId="423"/>
    <cellStyle name="Финансовый 2 2 3 2 2" xfId="1125"/>
    <cellStyle name="Финансовый 2 2 3 3" xfId="594"/>
    <cellStyle name="Финансовый 2 2 3 3 2" xfId="1296"/>
    <cellStyle name="Финансовый 2 2 3 4" xfId="771"/>
    <cellStyle name="Финансовый 2 2 3 4 2" xfId="1466"/>
    <cellStyle name="Финансовый 2 2 3 5" xfId="954"/>
    <cellStyle name="Финансовый 2 2 4" xfId="252"/>
    <cellStyle name="Финансовый 2 2 4 2" xfId="424"/>
    <cellStyle name="Финансовый 2 2 4 2 2" xfId="1126"/>
    <cellStyle name="Финансовый 2 2 4 3" xfId="595"/>
    <cellStyle name="Финансовый 2 2 4 3 2" xfId="1297"/>
    <cellStyle name="Финансовый 2 2 4 4" xfId="772"/>
    <cellStyle name="Финансовый 2 2 4 4 2" xfId="1467"/>
    <cellStyle name="Финансовый 2 2 4 5" xfId="955"/>
    <cellStyle name="Финансовый 2 2 5" xfId="299"/>
    <cellStyle name="Финансовый 2 2 5 2" xfId="1001"/>
    <cellStyle name="Финансовый 2 2 6" xfId="470"/>
    <cellStyle name="Финансовый 2 2 6 2" xfId="1172"/>
    <cellStyle name="Финансовый 2 2 7" xfId="767"/>
    <cellStyle name="Финансовый 2 2 7 2" xfId="1462"/>
    <cellStyle name="Финансовый 2 2 8" xfId="83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8"/>
    <cellStyle name="Финансовый 2 3 2 2 3" xfId="597"/>
    <cellStyle name="Финансовый 2 3 2 2 3 2" xfId="1299"/>
    <cellStyle name="Финансовый 2 3 2 2 4" xfId="775"/>
    <cellStyle name="Финансовый 2 3 2 2 4 2" xfId="1470"/>
    <cellStyle name="Финансовый 2 3 2 2 5" xfId="957"/>
    <cellStyle name="Финансовый 2 3 2 3" xfId="255"/>
    <cellStyle name="Финансовый 2 3 2 3 2" xfId="427"/>
    <cellStyle name="Финансовый 2 3 2 3 2 2" xfId="1129"/>
    <cellStyle name="Финансовый 2 3 2 3 3" xfId="598"/>
    <cellStyle name="Финансовый 2 3 2 3 3 2" xfId="1300"/>
    <cellStyle name="Финансовый 2 3 2 3 4" xfId="776"/>
    <cellStyle name="Финансовый 2 3 2 3 4 2" xfId="1471"/>
    <cellStyle name="Финансовый 2 3 2 3 5" xfId="958"/>
    <cellStyle name="Финансовый 2 3 2 4" xfId="425"/>
    <cellStyle name="Финансовый 2 3 2 4 2" xfId="1127"/>
    <cellStyle name="Финансовый 2 3 2 5" xfId="596"/>
    <cellStyle name="Финансовый 2 3 2 5 2" xfId="1298"/>
    <cellStyle name="Финансовый 2 3 2 6" xfId="774"/>
    <cellStyle name="Финансовый 2 3 2 6 2" xfId="1469"/>
    <cellStyle name="Финансовый 2 3 2 7" xfId="956"/>
    <cellStyle name="Финансовый 2 3 3" xfId="256"/>
    <cellStyle name="Финансовый 2 3 3 2" xfId="428"/>
    <cellStyle name="Финансовый 2 3 3 2 2" xfId="1130"/>
    <cellStyle name="Финансовый 2 3 3 3" xfId="599"/>
    <cellStyle name="Финансовый 2 3 3 3 2" xfId="1301"/>
    <cellStyle name="Финансовый 2 3 3 4" xfId="777"/>
    <cellStyle name="Финансовый 2 3 3 4 2" xfId="1472"/>
    <cellStyle name="Финансовый 2 3 3 5" xfId="959"/>
    <cellStyle name="Финансовый 2 3 4" xfId="257"/>
    <cellStyle name="Финансовый 2 3 4 2" xfId="429"/>
    <cellStyle name="Финансовый 2 3 4 2 2" xfId="1131"/>
    <cellStyle name="Финансовый 2 3 4 3" xfId="600"/>
    <cellStyle name="Финансовый 2 3 4 3 2" xfId="1302"/>
    <cellStyle name="Финансовый 2 3 4 4" xfId="778"/>
    <cellStyle name="Финансовый 2 3 4 4 2" xfId="1473"/>
    <cellStyle name="Финансовый 2 3 4 5" xfId="960"/>
    <cellStyle name="Финансовый 2 3 5" xfId="292"/>
    <cellStyle name="Финансовый 2 3 5 2" xfId="994"/>
    <cellStyle name="Финансовый 2 3 6" xfId="463"/>
    <cellStyle name="Финансовый 2 3 6 2" xfId="1165"/>
    <cellStyle name="Финансовый 2 3 7" xfId="773"/>
    <cellStyle name="Финансовый 2 3 7 2" xfId="1468"/>
    <cellStyle name="Финансовый 2 3 8" xfId="823"/>
    <cellStyle name="Финансовый 2 4" xfId="258"/>
    <cellStyle name="Финансовый 2 4 2" xfId="259"/>
    <cellStyle name="Финансовый 2 4 2 2" xfId="431"/>
    <cellStyle name="Финансовый 2 4 2 2 2" xfId="1133"/>
    <cellStyle name="Финансовый 2 4 2 3" xfId="602"/>
    <cellStyle name="Финансовый 2 4 2 3 2" xfId="1304"/>
    <cellStyle name="Финансовый 2 4 2 4" xfId="780"/>
    <cellStyle name="Финансовый 2 4 2 4 2" xfId="1475"/>
    <cellStyle name="Финансовый 2 4 2 5" xfId="962"/>
    <cellStyle name="Финансовый 2 4 3" xfId="260"/>
    <cellStyle name="Финансовый 2 4 3 2" xfId="432"/>
    <cellStyle name="Финансовый 2 4 3 2 2" xfId="1134"/>
    <cellStyle name="Финансовый 2 4 3 3" xfId="603"/>
    <cellStyle name="Финансовый 2 4 3 3 2" xfId="1305"/>
    <cellStyle name="Финансовый 2 4 3 4" xfId="781"/>
    <cellStyle name="Финансовый 2 4 3 4 2" xfId="1476"/>
    <cellStyle name="Финансовый 2 4 3 5" xfId="963"/>
    <cellStyle name="Финансовый 2 4 4" xfId="430"/>
    <cellStyle name="Финансовый 2 4 4 2" xfId="1132"/>
    <cellStyle name="Финансовый 2 4 5" xfId="601"/>
    <cellStyle name="Финансовый 2 4 5 2" xfId="1303"/>
    <cellStyle name="Финансовый 2 4 6" xfId="779"/>
    <cellStyle name="Финансовый 2 4 6 2" xfId="1474"/>
    <cellStyle name="Финансовый 2 4 7" xfId="961"/>
    <cellStyle name="Финансовый 2 5" xfId="261"/>
    <cellStyle name="Финансовый 2 5 2" xfId="433"/>
    <cellStyle name="Финансовый 2 5 2 2" xfId="1135"/>
    <cellStyle name="Финансовый 2 5 3" xfId="604"/>
    <cellStyle name="Финансовый 2 5 3 2" xfId="1306"/>
    <cellStyle name="Финансовый 2 5 4" xfId="782"/>
    <cellStyle name="Финансовый 2 5 4 2" xfId="1477"/>
    <cellStyle name="Финансовый 2 5 5" xfId="964"/>
    <cellStyle name="Финансовый 2 6" xfId="262"/>
    <cellStyle name="Финансовый 2 6 2" xfId="434"/>
    <cellStyle name="Финансовый 2 6 2 2" xfId="1136"/>
    <cellStyle name="Финансовый 2 6 3" xfId="605"/>
    <cellStyle name="Финансовый 2 6 3 2" xfId="1307"/>
    <cellStyle name="Финансовый 2 6 4" xfId="783"/>
    <cellStyle name="Финансовый 2 6 4 2" xfId="1478"/>
    <cellStyle name="Финансовый 2 6 5" xfId="965"/>
    <cellStyle name="Финансовый 2 7" xfId="263"/>
    <cellStyle name="Финансовый 2 7 2" xfId="435"/>
    <cellStyle name="Финансовый 2 7 2 2" xfId="1137"/>
    <cellStyle name="Финансовый 2 7 3" xfId="606"/>
    <cellStyle name="Финансовый 2 7 3 2" xfId="1308"/>
    <cellStyle name="Финансовый 2 7 4" xfId="784"/>
    <cellStyle name="Финансовый 2 7 4 2" xfId="1479"/>
    <cellStyle name="Финансовый 2 7 5" xfId="966"/>
    <cellStyle name="Финансовый 2 8" xfId="109"/>
    <cellStyle name="Финансовый 2 8 2" xfId="766"/>
    <cellStyle name="Финансовый 2 8 2 2" xfId="1461"/>
    <cellStyle name="Финансовый 2 8 3" xfId="813"/>
    <cellStyle name="Финансовый 2 9" xfId="282"/>
    <cellStyle name="Финансовый 2 9 2" xfId="984"/>
    <cellStyle name="Финансовый 3" xfId="52"/>
    <cellStyle name="Финансовый 3 10" xfId="454"/>
    <cellStyle name="Финансовый 3 10 2" xfId="1156"/>
    <cellStyle name="Финансовый 3 11" xfId="785"/>
    <cellStyle name="Финансовый 3 11 2" xfId="1480"/>
    <cellStyle name="Финансовый 3 12" xfId="807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9"/>
    <cellStyle name="Финансовый 3 2 2 2 3" xfId="608"/>
    <cellStyle name="Финансовый 3 2 2 2 3 2" xfId="1310"/>
    <cellStyle name="Финансовый 3 2 2 2 4" xfId="788"/>
    <cellStyle name="Финансовый 3 2 2 2 4 2" xfId="1483"/>
    <cellStyle name="Финансовый 3 2 2 2 5" xfId="968"/>
    <cellStyle name="Финансовый 3 2 2 3" xfId="266"/>
    <cellStyle name="Финансовый 3 2 2 3 2" xfId="438"/>
    <cellStyle name="Финансовый 3 2 2 3 2 2" xfId="1140"/>
    <cellStyle name="Финансовый 3 2 2 3 3" xfId="609"/>
    <cellStyle name="Финансовый 3 2 2 3 3 2" xfId="1311"/>
    <cellStyle name="Финансовый 3 2 2 3 4" xfId="789"/>
    <cellStyle name="Финансовый 3 2 2 3 4 2" xfId="1484"/>
    <cellStyle name="Финансовый 3 2 2 3 5" xfId="969"/>
    <cellStyle name="Финансовый 3 2 2 4" xfId="436"/>
    <cellStyle name="Финансовый 3 2 2 4 2" xfId="1138"/>
    <cellStyle name="Финансовый 3 2 2 5" xfId="607"/>
    <cellStyle name="Финансовый 3 2 2 5 2" xfId="1309"/>
    <cellStyle name="Финансовый 3 2 2 6" xfId="787"/>
    <cellStyle name="Финансовый 3 2 2 6 2" xfId="1482"/>
    <cellStyle name="Финансовый 3 2 2 7" xfId="967"/>
    <cellStyle name="Финансовый 3 2 3" xfId="267"/>
    <cellStyle name="Финансовый 3 2 3 2" xfId="439"/>
    <cellStyle name="Финансовый 3 2 3 2 2" xfId="1141"/>
    <cellStyle name="Финансовый 3 2 3 3" xfId="610"/>
    <cellStyle name="Финансовый 3 2 3 3 2" xfId="1312"/>
    <cellStyle name="Финансовый 3 2 3 4" xfId="790"/>
    <cellStyle name="Финансовый 3 2 3 4 2" xfId="1485"/>
    <cellStyle name="Финансовый 3 2 3 5" xfId="970"/>
    <cellStyle name="Финансовый 3 2 4" xfId="268"/>
    <cellStyle name="Финансовый 3 2 4 2" xfId="440"/>
    <cellStyle name="Финансовый 3 2 4 2 2" xfId="1142"/>
    <cellStyle name="Финансовый 3 2 4 3" xfId="611"/>
    <cellStyle name="Финансовый 3 2 4 3 2" xfId="1313"/>
    <cellStyle name="Финансовый 3 2 4 4" xfId="791"/>
    <cellStyle name="Финансовый 3 2 4 4 2" xfId="1486"/>
    <cellStyle name="Финансовый 3 2 4 5" xfId="971"/>
    <cellStyle name="Финансовый 3 2 5" xfId="300"/>
    <cellStyle name="Финансовый 3 2 5 2" xfId="1002"/>
    <cellStyle name="Финансовый 3 2 6" xfId="471"/>
    <cellStyle name="Финансовый 3 2 6 2" xfId="1173"/>
    <cellStyle name="Финансовый 3 2 7" xfId="786"/>
    <cellStyle name="Финансовый 3 2 7 2" xfId="1481"/>
    <cellStyle name="Финансовый 3 2 8" xfId="83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4"/>
    <cellStyle name="Финансовый 3 3 2 2 3" xfId="613"/>
    <cellStyle name="Финансовый 3 3 2 2 3 2" xfId="1315"/>
    <cellStyle name="Финансовый 3 3 2 2 4" xfId="794"/>
    <cellStyle name="Финансовый 3 3 2 2 4 2" xfId="1489"/>
    <cellStyle name="Финансовый 3 3 2 2 5" xfId="973"/>
    <cellStyle name="Финансовый 3 3 2 3" xfId="271"/>
    <cellStyle name="Финансовый 3 3 2 3 2" xfId="443"/>
    <cellStyle name="Финансовый 3 3 2 3 2 2" xfId="1145"/>
    <cellStyle name="Финансовый 3 3 2 3 3" xfId="614"/>
    <cellStyle name="Финансовый 3 3 2 3 3 2" xfId="1316"/>
    <cellStyle name="Финансовый 3 3 2 3 4" xfId="795"/>
    <cellStyle name="Финансовый 3 3 2 3 4 2" xfId="1490"/>
    <cellStyle name="Финансовый 3 3 2 3 5" xfId="974"/>
    <cellStyle name="Финансовый 3 3 2 4" xfId="441"/>
    <cellStyle name="Финансовый 3 3 2 4 2" xfId="1143"/>
    <cellStyle name="Финансовый 3 3 2 5" xfId="612"/>
    <cellStyle name="Финансовый 3 3 2 5 2" xfId="1314"/>
    <cellStyle name="Финансовый 3 3 2 6" xfId="793"/>
    <cellStyle name="Финансовый 3 3 2 6 2" xfId="1488"/>
    <cellStyle name="Финансовый 3 3 2 7" xfId="972"/>
    <cellStyle name="Финансовый 3 3 3" xfId="272"/>
    <cellStyle name="Финансовый 3 3 3 2" xfId="444"/>
    <cellStyle name="Финансовый 3 3 3 2 2" xfId="1146"/>
    <cellStyle name="Финансовый 3 3 3 3" xfId="615"/>
    <cellStyle name="Финансовый 3 3 3 3 2" xfId="1317"/>
    <cellStyle name="Финансовый 3 3 3 4" xfId="796"/>
    <cellStyle name="Финансовый 3 3 3 4 2" xfId="1491"/>
    <cellStyle name="Финансовый 3 3 3 5" xfId="975"/>
    <cellStyle name="Финансовый 3 3 4" xfId="273"/>
    <cellStyle name="Финансовый 3 3 4 2" xfId="445"/>
    <cellStyle name="Финансовый 3 3 4 2 2" xfId="1147"/>
    <cellStyle name="Финансовый 3 3 4 3" xfId="616"/>
    <cellStyle name="Финансовый 3 3 4 3 2" xfId="1318"/>
    <cellStyle name="Финансовый 3 3 4 4" xfId="797"/>
    <cellStyle name="Финансовый 3 3 4 4 2" xfId="1492"/>
    <cellStyle name="Финансовый 3 3 4 5" xfId="976"/>
    <cellStyle name="Финансовый 3 3 5" xfId="293"/>
    <cellStyle name="Финансовый 3 3 5 2" xfId="995"/>
    <cellStyle name="Финансовый 3 3 6" xfId="464"/>
    <cellStyle name="Финансовый 3 3 6 2" xfId="1166"/>
    <cellStyle name="Финансовый 3 3 7" xfId="792"/>
    <cellStyle name="Финансовый 3 3 7 2" xfId="1487"/>
    <cellStyle name="Финансовый 3 3 8" xfId="824"/>
    <cellStyle name="Финансовый 3 4" xfId="274"/>
    <cellStyle name="Финансовый 3 4 2" xfId="275"/>
    <cellStyle name="Финансовый 3 4 2 2" xfId="447"/>
    <cellStyle name="Финансовый 3 4 2 2 2" xfId="1149"/>
    <cellStyle name="Финансовый 3 4 2 3" xfId="618"/>
    <cellStyle name="Финансовый 3 4 2 3 2" xfId="1320"/>
    <cellStyle name="Финансовый 3 4 2 4" xfId="799"/>
    <cellStyle name="Финансовый 3 4 2 4 2" xfId="1494"/>
    <cellStyle name="Финансовый 3 4 2 5" xfId="978"/>
    <cellStyle name="Финансовый 3 4 3" xfId="276"/>
    <cellStyle name="Финансовый 3 4 3 2" xfId="448"/>
    <cellStyle name="Финансовый 3 4 3 2 2" xfId="1150"/>
    <cellStyle name="Финансовый 3 4 3 3" xfId="619"/>
    <cellStyle name="Финансовый 3 4 3 3 2" xfId="1321"/>
    <cellStyle name="Финансовый 3 4 3 4" xfId="800"/>
    <cellStyle name="Финансовый 3 4 3 4 2" xfId="1495"/>
    <cellStyle name="Финансовый 3 4 3 5" xfId="979"/>
    <cellStyle name="Финансовый 3 4 4" xfId="446"/>
    <cellStyle name="Финансовый 3 4 4 2" xfId="1148"/>
    <cellStyle name="Финансовый 3 4 5" xfId="617"/>
    <cellStyle name="Финансовый 3 4 5 2" xfId="1319"/>
    <cellStyle name="Финансовый 3 4 6" xfId="798"/>
    <cellStyle name="Финансовый 3 4 6 2" xfId="1493"/>
    <cellStyle name="Финансовый 3 4 7" xfId="977"/>
    <cellStyle name="Финансовый 3 5" xfId="277"/>
    <cellStyle name="Финансовый 3 5 2" xfId="449"/>
    <cellStyle name="Финансовый 3 5 2 2" xfId="1151"/>
    <cellStyle name="Финансовый 3 5 3" xfId="620"/>
    <cellStyle name="Финансовый 3 5 3 2" xfId="1322"/>
    <cellStyle name="Финансовый 3 5 4" xfId="801"/>
    <cellStyle name="Финансовый 3 5 4 2" xfId="1496"/>
    <cellStyle name="Финансовый 3 5 5" xfId="980"/>
    <cellStyle name="Финансовый 3 6" xfId="278"/>
    <cellStyle name="Финансовый 3 6 2" xfId="450"/>
    <cellStyle name="Финансовый 3 6 2 2" xfId="1152"/>
    <cellStyle name="Финансовый 3 6 3" xfId="621"/>
    <cellStyle name="Финансовый 3 6 3 2" xfId="1323"/>
    <cellStyle name="Финансовый 3 6 4" xfId="802"/>
    <cellStyle name="Финансовый 3 6 4 2" xfId="1497"/>
    <cellStyle name="Финансовый 3 6 5" xfId="981"/>
    <cellStyle name="Финансовый 3 7" xfId="279"/>
    <cellStyle name="Финансовый 3 7 2" xfId="451"/>
    <cellStyle name="Финансовый 3 7 2 2" xfId="1153"/>
    <cellStyle name="Финансовый 3 7 3" xfId="622"/>
    <cellStyle name="Финансовый 3 7 3 2" xfId="1324"/>
    <cellStyle name="Финансовый 3 7 4" xfId="803"/>
    <cellStyle name="Финансовый 3 7 4 2" xfId="1498"/>
    <cellStyle name="Финансовый 3 7 5" xfId="982"/>
    <cellStyle name="Финансовый 3 8" xfId="110"/>
    <cellStyle name="Финансовый 3 8 2" xfId="814"/>
    <cellStyle name="Финансовый 3 9" xfId="283"/>
    <cellStyle name="Финансовый 3 9 2" xfId="985"/>
    <cellStyle name="Финансовый 4" xfId="13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857</v>
      </c>
    </row>
    <row r="4" spans="1:30" ht="18.75" x14ac:dyDescent="0.3">
      <c r="A4" s="259" t="s">
        <v>225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</row>
    <row r="5" spans="1:30" ht="18.75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52" t="s">
        <v>854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</row>
    <row r="8" spans="1:30" x14ac:dyDescent="0.25">
      <c r="A8" s="255" t="s">
        <v>136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</row>
    <row r="12" spans="1:30" ht="18.75" x14ac:dyDescent="0.25">
      <c r="A12" s="248" t="s">
        <v>859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49"/>
      <c r="AC12" s="249"/>
    </row>
    <row r="13" spans="1:30" x14ac:dyDescent="0.25">
      <c r="A13" s="255" t="s">
        <v>858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</row>
    <row r="15" spans="1:30" ht="78" customHeight="1" x14ac:dyDescent="0.25">
      <c r="A15" s="260" t="s">
        <v>67</v>
      </c>
      <c r="B15" s="254" t="s">
        <v>20</v>
      </c>
      <c r="C15" s="254" t="s">
        <v>5</v>
      </c>
      <c r="D15" s="254" t="s">
        <v>870</v>
      </c>
      <c r="E15" s="254" t="s">
        <v>871</v>
      </c>
      <c r="F15" s="254" t="s">
        <v>872</v>
      </c>
      <c r="G15" s="254" t="s">
        <v>873</v>
      </c>
      <c r="H15" s="254" t="s">
        <v>874</v>
      </c>
      <c r="I15" s="254"/>
      <c r="J15" s="254"/>
      <c r="K15" s="254"/>
      <c r="L15" s="254"/>
      <c r="M15" s="254"/>
      <c r="N15" s="254"/>
      <c r="O15" s="254"/>
      <c r="P15" s="254"/>
      <c r="Q15" s="254"/>
      <c r="R15" s="254" t="s">
        <v>875</v>
      </c>
      <c r="S15" s="250" t="s">
        <v>821</v>
      </c>
      <c r="T15" s="251"/>
      <c r="U15" s="251"/>
      <c r="V15" s="251"/>
      <c r="W15" s="251"/>
      <c r="X15" s="251"/>
      <c r="Y15" s="251"/>
      <c r="Z15" s="251"/>
      <c r="AA15" s="251"/>
      <c r="AB15" s="251"/>
      <c r="AC15" s="254" t="s">
        <v>7</v>
      </c>
    </row>
    <row r="16" spans="1:30" ht="39" customHeight="1" x14ac:dyDescent="0.25">
      <c r="A16" s="261"/>
      <c r="B16" s="254"/>
      <c r="C16" s="254"/>
      <c r="D16" s="254"/>
      <c r="E16" s="254"/>
      <c r="F16" s="254"/>
      <c r="G16" s="263"/>
      <c r="H16" s="254" t="s">
        <v>9</v>
      </c>
      <c r="I16" s="254"/>
      <c r="J16" s="254"/>
      <c r="K16" s="254"/>
      <c r="L16" s="254"/>
      <c r="M16" s="254" t="s">
        <v>10</v>
      </c>
      <c r="N16" s="254"/>
      <c r="O16" s="254"/>
      <c r="P16" s="254"/>
      <c r="Q16" s="254"/>
      <c r="R16" s="254"/>
      <c r="S16" s="256" t="s">
        <v>27</v>
      </c>
      <c r="T16" s="251"/>
      <c r="U16" s="257" t="s">
        <v>16</v>
      </c>
      <c r="V16" s="257"/>
      <c r="W16" s="257" t="s">
        <v>63</v>
      </c>
      <c r="X16" s="251"/>
      <c r="Y16" s="257" t="s">
        <v>68</v>
      </c>
      <c r="Z16" s="251"/>
      <c r="AA16" s="257" t="s">
        <v>17</v>
      </c>
      <c r="AB16" s="251"/>
      <c r="AC16" s="254"/>
    </row>
    <row r="17" spans="1:29" ht="112.5" customHeight="1" x14ac:dyDescent="0.25">
      <c r="A17" s="261"/>
      <c r="B17" s="254"/>
      <c r="C17" s="254"/>
      <c r="D17" s="254"/>
      <c r="E17" s="254"/>
      <c r="F17" s="254"/>
      <c r="G17" s="263"/>
      <c r="H17" s="258" t="s">
        <v>27</v>
      </c>
      <c r="I17" s="258" t="s">
        <v>16</v>
      </c>
      <c r="J17" s="257" t="s">
        <v>63</v>
      </c>
      <c r="K17" s="258" t="s">
        <v>68</v>
      </c>
      <c r="L17" s="258" t="s">
        <v>17</v>
      </c>
      <c r="M17" s="264" t="s">
        <v>18</v>
      </c>
      <c r="N17" s="264" t="s">
        <v>16</v>
      </c>
      <c r="O17" s="257" t="s">
        <v>63</v>
      </c>
      <c r="P17" s="264" t="s">
        <v>68</v>
      </c>
      <c r="Q17" s="264" t="s">
        <v>17</v>
      </c>
      <c r="R17" s="254"/>
      <c r="S17" s="251"/>
      <c r="T17" s="251"/>
      <c r="U17" s="257"/>
      <c r="V17" s="257"/>
      <c r="W17" s="251"/>
      <c r="X17" s="251"/>
      <c r="Y17" s="251"/>
      <c r="Z17" s="251"/>
      <c r="AA17" s="251"/>
      <c r="AB17" s="251"/>
      <c r="AC17" s="254"/>
    </row>
    <row r="18" spans="1:29" ht="64.5" customHeight="1" x14ac:dyDescent="0.25">
      <c r="A18" s="262"/>
      <c r="B18" s="254"/>
      <c r="C18" s="254"/>
      <c r="D18" s="254"/>
      <c r="E18" s="254"/>
      <c r="F18" s="254"/>
      <c r="G18" s="263"/>
      <c r="H18" s="258"/>
      <c r="I18" s="258"/>
      <c r="J18" s="257"/>
      <c r="K18" s="258"/>
      <c r="L18" s="258"/>
      <c r="M18" s="264"/>
      <c r="N18" s="264"/>
      <c r="O18" s="257"/>
      <c r="P18" s="264"/>
      <c r="Q18" s="264"/>
      <c r="R18" s="254"/>
      <c r="S18" s="143" t="s">
        <v>876</v>
      </c>
      <c r="T18" s="143" t="s">
        <v>8</v>
      </c>
      <c r="U18" s="143" t="s">
        <v>876</v>
      </c>
      <c r="V18" s="143" t="s">
        <v>8</v>
      </c>
      <c r="W18" s="143" t="s">
        <v>876</v>
      </c>
      <c r="X18" s="143" t="s">
        <v>8</v>
      </c>
      <c r="Y18" s="143" t="s">
        <v>876</v>
      </c>
      <c r="Z18" s="143" t="s">
        <v>8</v>
      </c>
      <c r="AA18" s="143" t="s">
        <v>876</v>
      </c>
      <c r="AB18" s="143" t="s">
        <v>8</v>
      </c>
      <c r="AC18" s="254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65" t="s">
        <v>138</v>
      </c>
      <c r="B21" s="266"/>
      <c r="C21" s="267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71" t="s">
        <v>852</v>
      </c>
      <c r="B23" s="271"/>
      <c r="C23" s="271"/>
      <c r="D23" s="271"/>
      <c r="E23" s="271"/>
      <c r="F23" s="271"/>
      <c r="G23" s="271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68"/>
    </row>
    <row r="27" spans="1:29" x14ac:dyDescent="0.25">
      <c r="J27" s="269"/>
    </row>
    <row r="28" spans="1:29" x14ac:dyDescent="0.25">
      <c r="J28" s="269"/>
    </row>
    <row r="29" spans="1:29" x14ac:dyDescent="0.25">
      <c r="J29" s="27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R95"/>
  <sheetViews>
    <sheetView tabSelected="1" view="pageBreakPreview" zoomScale="60" zoomScaleNormal="60" workbookViewId="0">
      <selection sqref="A1:XFD1048576"/>
    </sheetView>
  </sheetViews>
  <sheetFormatPr defaultRowHeight="11.25" x14ac:dyDescent="0.2"/>
  <cols>
    <col min="1" max="1" width="10.125" style="222" customWidth="1"/>
    <col min="2" max="2" width="83" style="222" customWidth="1"/>
    <col min="3" max="3" width="13.5" style="222" customWidth="1"/>
    <col min="4" max="4" width="9.5" style="222" customWidth="1"/>
    <col min="5" max="9" width="5.25" style="222" customWidth="1"/>
    <col min="10" max="29" width="5.5" style="222" bestFit="1" customWidth="1"/>
    <col min="30" max="30" width="4.5" style="222" bestFit="1" customWidth="1"/>
    <col min="31" max="31" width="4" style="222" bestFit="1" customWidth="1"/>
    <col min="32" max="32" width="4.5" style="222" bestFit="1" customWidth="1"/>
    <col min="33" max="33" width="4" style="222" bestFit="1" customWidth="1"/>
    <col min="34" max="34" width="5.75" style="222" customWidth="1"/>
    <col min="35" max="54" width="5.5" style="222" bestFit="1" customWidth="1"/>
    <col min="55" max="59" width="5.25" style="222" customWidth="1"/>
    <col min="60" max="60" width="16.125" style="222" customWidth="1"/>
    <col min="61" max="61" width="6.625" style="222" customWidth="1"/>
    <col min="62" max="62" width="6.375" style="222" customWidth="1"/>
    <col min="63" max="63" width="6.25" style="222" customWidth="1"/>
    <col min="64" max="64" width="6" style="222" customWidth="1"/>
    <col min="65" max="65" width="6.5" style="222" customWidth="1"/>
    <col min="66" max="66" width="6.875" style="222" customWidth="1"/>
    <col min="67" max="67" width="6.625" style="222" customWidth="1"/>
    <col min="68" max="70" width="6.5" style="222" customWidth="1"/>
    <col min="71" max="71" width="8.75" style="222" customWidth="1"/>
    <col min="72" max="72" width="5.625" style="222" customWidth="1"/>
    <col min="73" max="74" width="6.625" style="222" customWidth="1"/>
    <col min="75" max="76" width="5.625" style="222" customWidth="1"/>
    <col min="77" max="77" width="16.625" style="222" customWidth="1"/>
    <col min="78" max="16384" width="9" style="222"/>
  </cols>
  <sheetData>
    <row r="1" spans="1:70" x14ac:dyDescent="0.2">
      <c r="Z1" s="223"/>
      <c r="BH1" s="224" t="s">
        <v>62</v>
      </c>
    </row>
    <row r="2" spans="1:70" x14ac:dyDescent="0.2">
      <c r="Z2" s="223"/>
      <c r="BH2" s="223" t="s">
        <v>0</v>
      </c>
    </row>
    <row r="3" spans="1:70" x14ac:dyDescent="0.2">
      <c r="Z3" s="223"/>
      <c r="BH3" s="223" t="s">
        <v>857</v>
      </c>
    </row>
    <row r="4" spans="1:70" s="225" customFormat="1" x14ac:dyDescent="0.25">
      <c r="A4" s="381" t="s">
        <v>849</v>
      </c>
      <c r="B4" s="381"/>
      <c r="C4" s="381"/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81"/>
      <c r="AC4" s="381"/>
      <c r="AD4" s="381"/>
      <c r="AE4" s="381"/>
      <c r="AF4" s="381"/>
      <c r="AG4" s="381"/>
      <c r="AH4" s="381"/>
      <c r="AI4" s="381"/>
      <c r="AJ4" s="381"/>
      <c r="AK4" s="381"/>
      <c r="AL4" s="381"/>
      <c r="AM4" s="381"/>
      <c r="AN4" s="381"/>
      <c r="AO4" s="381"/>
      <c r="AP4" s="381"/>
      <c r="AQ4" s="381"/>
      <c r="AR4" s="381"/>
      <c r="AS4" s="381"/>
      <c r="AT4" s="381"/>
      <c r="AU4" s="381"/>
      <c r="AV4" s="381"/>
      <c r="AW4" s="381"/>
      <c r="AX4" s="381"/>
      <c r="AY4" s="381"/>
      <c r="AZ4" s="381"/>
      <c r="BA4" s="381"/>
      <c r="BB4" s="381"/>
      <c r="BC4" s="381"/>
      <c r="BD4" s="381"/>
      <c r="BE4" s="381"/>
      <c r="BF4" s="381"/>
      <c r="BG4" s="381"/>
      <c r="BH4" s="381"/>
    </row>
    <row r="5" spans="1:70" x14ac:dyDescent="0.2">
      <c r="A5" s="382" t="s">
        <v>1064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  <c r="L5" s="382"/>
      <c r="M5" s="382"/>
      <c r="N5" s="382"/>
      <c r="O5" s="382"/>
      <c r="P5" s="382"/>
      <c r="Q5" s="382"/>
      <c r="R5" s="382"/>
      <c r="S5" s="382"/>
      <c r="T5" s="382"/>
      <c r="U5" s="382"/>
      <c r="V5" s="382"/>
      <c r="W5" s="382"/>
      <c r="X5" s="382"/>
      <c r="Y5" s="382"/>
      <c r="Z5" s="382"/>
      <c r="AA5" s="382"/>
      <c r="AB5" s="382"/>
      <c r="AC5" s="382"/>
      <c r="AD5" s="382"/>
      <c r="AE5" s="382"/>
      <c r="AF5" s="382"/>
      <c r="AG5" s="382"/>
      <c r="AH5" s="382"/>
      <c r="AI5" s="382"/>
      <c r="AJ5" s="382"/>
      <c r="AK5" s="382"/>
      <c r="AL5" s="382"/>
      <c r="AM5" s="382"/>
      <c r="AN5" s="382"/>
      <c r="AO5" s="382"/>
      <c r="AP5" s="382"/>
      <c r="AQ5" s="382"/>
      <c r="AR5" s="382"/>
      <c r="AS5" s="382"/>
      <c r="AT5" s="382"/>
      <c r="AU5" s="382"/>
      <c r="AV5" s="382"/>
      <c r="AW5" s="382"/>
      <c r="AX5" s="382"/>
      <c r="AY5" s="382"/>
      <c r="AZ5" s="382"/>
      <c r="BA5" s="382"/>
      <c r="BB5" s="382"/>
      <c r="BC5" s="382"/>
      <c r="BD5" s="382"/>
      <c r="BE5" s="382"/>
      <c r="BF5" s="382"/>
      <c r="BG5" s="382"/>
      <c r="BH5" s="382"/>
    </row>
    <row r="6" spans="1:70" x14ac:dyDescent="0.2">
      <c r="A6" s="226"/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</row>
    <row r="7" spans="1:70" x14ac:dyDescent="0.2">
      <c r="A7" s="382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382"/>
      <c r="S7" s="382"/>
      <c r="T7" s="382"/>
      <c r="U7" s="382"/>
      <c r="V7" s="382"/>
      <c r="W7" s="382"/>
      <c r="X7" s="382"/>
      <c r="Y7" s="382"/>
      <c r="Z7" s="382"/>
      <c r="AA7" s="382"/>
      <c r="AB7" s="382"/>
      <c r="AC7" s="382"/>
      <c r="AD7" s="382"/>
      <c r="AE7" s="382"/>
      <c r="AF7" s="382"/>
      <c r="AG7" s="382"/>
      <c r="AH7" s="382"/>
      <c r="AI7" s="382"/>
      <c r="AJ7" s="382"/>
      <c r="AK7" s="382"/>
      <c r="AL7" s="382"/>
      <c r="AM7" s="382"/>
      <c r="AN7" s="382"/>
      <c r="AO7" s="382"/>
      <c r="AP7" s="382"/>
      <c r="AQ7" s="382"/>
      <c r="AR7" s="382"/>
      <c r="AS7" s="382"/>
      <c r="AT7" s="382"/>
      <c r="AU7" s="382"/>
      <c r="AV7" s="382"/>
      <c r="AW7" s="382"/>
      <c r="AX7" s="382"/>
      <c r="AY7" s="382"/>
      <c r="AZ7" s="382"/>
      <c r="BA7" s="382"/>
      <c r="BB7" s="382"/>
      <c r="BC7" s="382"/>
      <c r="BD7" s="382"/>
      <c r="BE7" s="382"/>
      <c r="BF7" s="382"/>
      <c r="BG7" s="382"/>
      <c r="BH7" s="382"/>
    </row>
    <row r="8" spans="1:70" x14ac:dyDescent="0.2">
      <c r="A8" s="383" t="s">
        <v>137</v>
      </c>
      <c r="B8" s="383"/>
      <c r="C8" s="383"/>
      <c r="D8" s="383"/>
      <c r="E8" s="383"/>
      <c r="F8" s="383"/>
      <c r="G8" s="383"/>
      <c r="H8" s="383"/>
      <c r="I8" s="383"/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  <c r="AC8" s="383"/>
      <c r="AD8" s="383"/>
      <c r="AE8" s="383"/>
      <c r="AF8" s="383"/>
      <c r="AG8" s="383"/>
      <c r="AH8" s="383"/>
      <c r="AI8" s="383"/>
      <c r="AJ8" s="383"/>
      <c r="AK8" s="383"/>
      <c r="AL8" s="383"/>
      <c r="AM8" s="383"/>
      <c r="AN8" s="383"/>
      <c r="AO8" s="383"/>
      <c r="AP8" s="383"/>
      <c r="AQ8" s="383"/>
      <c r="AR8" s="383"/>
      <c r="AS8" s="383"/>
      <c r="AT8" s="383"/>
      <c r="AU8" s="383"/>
      <c r="AV8" s="383"/>
      <c r="AW8" s="383"/>
      <c r="AX8" s="383"/>
      <c r="AY8" s="383"/>
      <c r="AZ8" s="383"/>
      <c r="BA8" s="383"/>
      <c r="BB8" s="383"/>
      <c r="BC8" s="383"/>
      <c r="BD8" s="383"/>
      <c r="BE8" s="383"/>
      <c r="BF8" s="383"/>
      <c r="BG8" s="383"/>
      <c r="BH8" s="383"/>
    </row>
    <row r="9" spans="1:70" x14ac:dyDescent="0.2">
      <c r="A9" s="246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6"/>
      <c r="Y9" s="246"/>
      <c r="Z9" s="246"/>
      <c r="AA9" s="246"/>
    </row>
    <row r="10" spans="1:70" x14ac:dyDescent="0.2">
      <c r="A10" s="384" t="str">
        <f>'[1]Форма 10 план фин по инвест'!$A$10:$T$10</f>
        <v>Год раскрытия информации:  2022 год</v>
      </c>
      <c r="B10" s="384"/>
      <c r="C10" s="384"/>
      <c r="D10" s="384"/>
      <c r="E10" s="384"/>
      <c r="F10" s="384"/>
      <c r="G10" s="384"/>
      <c r="H10" s="384"/>
      <c r="I10" s="384"/>
      <c r="J10" s="384"/>
      <c r="K10" s="384"/>
      <c r="L10" s="384"/>
      <c r="M10" s="384"/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  <c r="AT10" s="384"/>
      <c r="AU10" s="384"/>
      <c r="AV10" s="384"/>
      <c r="AW10" s="384"/>
      <c r="AX10" s="384"/>
      <c r="AY10" s="384"/>
      <c r="AZ10" s="384"/>
      <c r="BA10" s="384"/>
      <c r="BB10" s="384"/>
      <c r="BC10" s="384"/>
      <c r="BD10" s="384"/>
      <c r="BE10" s="384"/>
      <c r="BF10" s="384"/>
      <c r="BG10" s="384"/>
      <c r="BH10" s="384"/>
    </row>
    <row r="11" spans="1:70" x14ac:dyDescent="0.2">
      <c r="AA11" s="223"/>
    </row>
    <row r="12" spans="1:70" x14ac:dyDescent="0.2">
      <c r="A12" s="370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70"/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370"/>
      <c r="AE12" s="370"/>
      <c r="AF12" s="370"/>
      <c r="AG12" s="370"/>
      <c r="AH12" s="370"/>
      <c r="AI12" s="370"/>
      <c r="AJ12" s="370"/>
      <c r="AK12" s="370"/>
      <c r="AL12" s="370"/>
      <c r="AM12" s="370"/>
      <c r="AN12" s="370"/>
      <c r="AO12" s="370"/>
      <c r="AP12" s="370"/>
      <c r="AQ12" s="370"/>
      <c r="AR12" s="370"/>
      <c r="AS12" s="370"/>
      <c r="AT12" s="370"/>
      <c r="AU12" s="370"/>
      <c r="AV12" s="370"/>
      <c r="AW12" s="370"/>
      <c r="AX12" s="370"/>
      <c r="AY12" s="370"/>
      <c r="AZ12" s="370"/>
      <c r="BA12" s="370"/>
      <c r="BB12" s="370"/>
      <c r="BC12" s="370"/>
      <c r="BD12" s="370"/>
      <c r="BE12" s="370"/>
      <c r="BF12" s="370"/>
      <c r="BG12" s="370"/>
      <c r="BH12" s="370"/>
    </row>
    <row r="13" spans="1:70" x14ac:dyDescent="0.2">
      <c r="A13" s="370" t="s">
        <v>913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70"/>
      <c r="Z13" s="370"/>
      <c r="AA13" s="370"/>
      <c r="AB13" s="370"/>
      <c r="AC13" s="370"/>
      <c r="AD13" s="370"/>
      <c r="AE13" s="370"/>
      <c r="AF13" s="370"/>
      <c r="AG13" s="370"/>
      <c r="AH13" s="370"/>
      <c r="AI13" s="370"/>
      <c r="AJ13" s="370"/>
      <c r="AK13" s="370"/>
      <c r="AL13" s="370"/>
      <c r="AM13" s="370"/>
      <c r="AN13" s="370"/>
      <c r="AO13" s="370"/>
      <c r="AP13" s="370"/>
      <c r="AQ13" s="370"/>
      <c r="AR13" s="370"/>
      <c r="AS13" s="370"/>
      <c r="AT13" s="370"/>
      <c r="AU13" s="370"/>
      <c r="AV13" s="370"/>
      <c r="AW13" s="370"/>
      <c r="AX13" s="370"/>
      <c r="AY13" s="370"/>
      <c r="AZ13" s="370"/>
      <c r="BA13" s="370"/>
      <c r="BB13" s="370"/>
      <c r="BC13" s="370"/>
      <c r="BD13" s="370"/>
      <c r="BE13" s="370"/>
      <c r="BF13" s="370"/>
      <c r="BG13" s="370"/>
      <c r="BH13" s="370"/>
    </row>
    <row r="14" spans="1:70" x14ac:dyDescent="0.2">
      <c r="A14" s="371"/>
      <c r="B14" s="371"/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371"/>
      <c r="X14" s="371"/>
      <c r="Y14" s="371"/>
      <c r="Z14" s="371"/>
      <c r="AA14" s="371"/>
      <c r="AB14" s="371"/>
      <c r="AC14" s="371"/>
      <c r="AD14" s="371"/>
      <c r="AE14" s="371"/>
      <c r="AF14" s="371"/>
      <c r="AG14" s="371"/>
      <c r="AH14" s="371"/>
      <c r="AI14" s="371"/>
      <c r="AJ14" s="371"/>
      <c r="AK14" s="371"/>
      <c r="AL14" s="371"/>
      <c r="AM14" s="371"/>
      <c r="AN14" s="371"/>
      <c r="AO14" s="371"/>
      <c r="AP14" s="371"/>
      <c r="AQ14" s="371"/>
      <c r="AR14" s="371"/>
      <c r="AS14" s="371"/>
      <c r="AT14" s="371"/>
      <c r="AU14" s="371"/>
      <c r="AV14" s="371"/>
      <c r="AW14" s="371"/>
      <c r="AX14" s="371"/>
      <c r="AY14" s="371"/>
      <c r="AZ14" s="371"/>
      <c r="BA14" s="371"/>
      <c r="BB14" s="371"/>
      <c r="BC14" s="371"/>
      <c r="BD14" s="371"/>
      <c r="BE14" s="371"/>
      <c r="BF14" s="371"/>
      <c r="BG14" s="371"/>
      <c r="BH14" s="371"/>
    </row>
    <row r="15" spans="1:70" ht="15" customHeight="1" x14ac:dyDescent="0.2">
      <c r="A15" s="372" t="s">
        <v>67</v>
      </c>
      <c r="B15" s="367" t="s">
        <v>24</v>
      </c>
      <c r="C15" s="367" t="s">
        <v>5</v>
      </c>
      <c r="D15" s="372" t="s">
        <v>65</v>
      </c>
      <c r="E15" s="375" t="s">
        <v>1022</v>
      </c>
      <c r="F15" s="376"/>
      <c r="G15" s="376"/>
      <c r="H15" s="376"/>
      <c r="I15" s="376"/>
      <c r="J15" s="376"/>
      <c r="K15" s="376"/>
      <c r="L15" s="376"/>
      <c r="M15" s="376"/>
      <c r="N15" s="376"/>
      <c r="O15" s="376"/>
      <c r="P15" s="376"/>
      <c r="Q15" s="376"/>
      <c r="R15" s="376"/>
      <c r="S15" s="376"/>
      <c r="T15" s="376"/>
      <c r="U15" s="376"/>
      <c r="V15" s="376"/>
      <c r="W15" s="376"/>
      <c r="X15" s="376"/>
      <c r="Y15" s="376"/>
      <c r="Z15" s="376"/>
      <c r="AA15" s="376"/>
      <c r="AB15" s="376"/>
      <c r="AC15" s="376"/>
      <c r="AD15" s="376"/>
      <c r="AE15" s="376"/>
      <c r="AF15" s="376"/>
      <c r="AG15" s="376"/>
      <c r="AH15" s="376"/>
      <c r="AI15" s="376"/>
      <c r="AJ15" s="376"/>
      <c r="AK15" s="376"/>
      <c r="AL15" s="376"/>
      <c r="AM15" s="376"/>
      <c r="AN15" s="376"/>
      <c r="AO15" s="376"/>
      <c r="AP15" s="376"/>
      <c r="AQ15" s="376"/>
      <c r="AR15" s="376"/>
      <c r="AS15" s="376"/>
      <c r="AT15" s="376"/>
      <c r="AU15" s="376"/>
      <c r="AV15" s="376"/>
      <c r="AW15" s="376"/>
      <c r="AX15" s="376"/>
      <c r="AY15" s="376"/>
      <c r="AZ15" s="376"/>
      <c r="BA15" s="376"/>
      <c r="BB15" s="377"/>
      <c r="BC15" s="358" t="s">
        <v>817</v>
      </c>
      <c r="BD15" s="359"/>
      <c r="BE15" s="359"/>
      <c r="BF15" s="359"/>
      <c r="BG15" s="360"/>
      <c r="BH15" s="367" t="s">
        <v>7</v>
      </c>
      <c r="BI15" s="227"/>
      <c r="BJ15" s="227"/>
      <c r="BK15" s="227"/>
      <c r="BL15" s="227"/>
      <c r="BM15" s="227"/>
      <c r="BN15" s="227"/>
      <c r="BO15" s="228"/>
      <c r="BP15" s="228"/>
      <c r="BQ15" s="228"/>
      <c r="BR15" s="228"/>
    </row>
    <row r="16" spans="1:70" ht="12.75" customHeight="1" x14ac:dyDescent="0.2">
      <c r="A16" s="373"/>
      <c r="B16" s="367"/>
      <c r="C16" s="367"/>
      <c r="D16" s="373"/>
      <c r="E16" s="378"/>
      <c r="F16" s="379"/>
      <c r="G16" s="379"/>
      <c r="H16" s="379"/>
      <c r="I16" s="379"/>
      <c r="J16" s="379"/>
      <c r="K16" s="379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79"/>
      <c r="W16" s="379"/>
      <c r="X16" s="379"/>
      <c r="Y16" s="379"/>
      <c r="Z16" s="379"/>
      <c r="AA16" s="379"/>
      <c r="AB16" s="379"/>
      <c r="AC16" s="379"/>
      <c r="AD16" s="379"/>
      <c r="AE16" s="379"/>
      <c r="AF16" s="379"/>
      <c r="AG16" s="379"/>
      <c r="AH16" s="379"/>
      <c r="AI16" s="379"/>
      <c r="AJ16" s="379"/>
      <c r="AK16" s="379"/>
      <c r="AL16" s="379"/>
      <c r="AM16" s="379"/>
      <c r="AN16" s="379"/>
      <c r="AO16" s="379"/>
      <c r="AP16" s="379"/>
      <c r="AQ16" s="379"/>
      <c r="AR16" s="379"/>
      <c r="AS16" s="379"/>
      <c r="AT16" s="379"/>
      <c r="AU16" s="379"/>
      <c r="AV16" s="379"/>
      <c r="AW16" s="379"/>
      <c r="AX16" s="379"/>
      <c r="AY16" s="379"/>
      <c r="AZ16" s="379"/>
      <c r="BA16" s="379"/>
      <c r="BB16" s="380"/>
      <c r="BC16" s="361"/>
      <c r="BD16" s="362"/>
      <c r="BE16" s="362"/>
      <c r="BF16" s="362"/>
      <c r="BG16" s="363"/>
      <c r="BH16" s="367"/>
      <c r="BI16" s="227"/>
      <c r="BJ16" s="227"/>
      <c r="BK16" s="227"/>
      <c r="BL16" s="227"/>
      <c r="BM16" s="227"/>
      <c r="BN16" s="227"/>
      <c r="BO16" s="228"/>
      <c r="BP16" s="228"/>
      <c r="BQ16" s="228"/>
      <c r="BR16" s="228"/>
    </row>
    <row r="17" spans="1:60" ht="18.75" customHeight="1" x14ac:dyDescent="0.2">
      <c r="A17" s="373"/>
      <c r="B17" s="367"/>
      <c r="C17" s="367"/>
      <c r="D17" s="373"/>
      <c r="E17" s="368" t="s">
        <v>9</v>
      </c>
      <c r="F17" s="368"/>
      <c r="G17" s="368"/>
      <c r="H17" s="368"/>
      <c r="I17" s="368"/>
      <c r="J17" s="368"/>
      <c r="K17" s="368"/>
      <c r="L17" s="368"/>
      <c r="M17" s="368"/>
      <c r="N17" s="368"/>
      <c r="O17" s="368"/>
      <c r="P17" s="368"/>
      <c r="Q17" s="368"/>
      <c r="R17" s="368"/>
      <c r="S17" s="368"/>
      <c r="T17" s="368"/>
      <c r="U17" s="368"/>
      <c r="V17" s="368"/>
      <c r="W17" s="368"/>
      <c r="X17" s="368"/>
      <c r="Y17" s="368"/>
      <c r="Z17" s="368"/>
      <c r="AA17" s="368"/>
      <c r="AB17" s="368"/>
      <c r="AC17" s="368"/>
      <c r="AD17" s="368" t="s">
        <v>10</v>
      </c>
      <c r="AE17" s="368"/>
      <c r="AF17" s="368"/>
      <c r="AG17" s="368"/>
      <c r="AH17" s="368"/>
      <c r="AI17" s="368"/>
      <c r="AJ17" s="368"/>
      <c r="AK17" s="368"/>
      <c r="AL17" s="368"/>
      <c r="AM17" s="368"/>
      <c r="AN17" s="368"/>
      <c r="AO17" s="368"/>
      <c r="AP17" s="368"/>
      <c r="AQ17" s="368"/>
      <c r="AR17" s="368"/>
      <c r="AS17" s="368"/>
      <c r="AT17" s="368"/>
      <c r="AU17" s="368"/>
      <c r="AV17" s="368"/>
      <c r="AW17" s="368"/>
      <c r="AX17" s="368"/>
      <c r="AY17" s="368"/>
      <c r="AZ17" s="368"/>
      <c r="BA17" s="368"/>
      <c r="BB17" s="369"/>
      <c r="BC17" s="361"/>
      <c r="BD17" s="362"/>
      <c r="BE17" s="362"/>
      <c r="BF17" s="362"/>
      <c r="BG17" s="363"/>
      <c r="BH17" s="367"/>
    </row>
    <row r="18" spans="1:60" ht="20.25" customHeight="1" x14ac:dyDescent="0.2">
      <c r="A18" s="373"/>
      <c r="B18" s="367"/>
      <c r="C18" s="367"/>
      <c r="D18" s="373"/>
      <c r="E18" s="367" t="s">
        <v>14</v>
      </c>
      <c r="F18" s="367"/>
      <c r="G18" s="367"/>
      <c r="H18" s="367"/>
      <c r="I18" s="367"/>
      <c r="J18" s="367" t="s">
        <v>75</v>
      </c>
      <c r="K18" s="367"/>
      <c r="L18" s="367"/>
      <c r="M18" s="367"/>
      <c r="N18" s="367"/>
      <c r="O18" s="367" t="s">
        <v>76</v>
      </c>
      <c r="P18" s="367"/>
      <c r="Q18" s="367"/>
      <c r="R18" s="367"/>
      <c r="S18" s="367"/>
      <c r="T18" s="367" t="s">
        <v>78</v>
      </c>
      <c r="U18" s="367"/>
      <c r="V18" s="367"/>
      <c r="W18" s="367"/>
      <c r="X18" s="367"/>
      <c r="Y18" s="368" t="s">
        <v>77</v>
      </c>
      <c r="Z18" s="368"/>
      <c r="AA18" s="368"/>
      <c r="AB18" s="368"/>
      <c r="AC18" s="368"/>
      <c r="AD18" s="367" t="s">
        <v>14</v>
      </c>
      <c r="AE18" s="367"/>
      <c r="AF18" s="367"/>
      <c r="AG18" s="367"/>
      <c r="AH18" s="367"/>
      <c r="AI18" s="367" t="s">
        <v>75</v>
      </c>
      <c r="AJ18" s="367"/>
      <c r="AK18" s="367"/>
      <c r="AL18" s="367"/>
      <c r="AM18" s="367"/>
      <c r="AN18" s="367" t="s">
        <v>76</v>
      </c>
      <c r="AO18" s="367"/>
      <c r="AP18" s="367"/>
      <c r="AQ18" s="367"/>
      <c r="AR18" s="367"/>
      <c r="AS18" s="367" t="s">
        <v>78</v>
      </c>
      <c r="AT18" s="367"/>
      <c r="AU18" s="367"/>
      <c r="AV18" s="367"/>
      <c r="AW18" s="367"/>
      <c r="AX18" s="368" t="s">
        <v>77</v>
      </c>
      <c r="AY18" s="368"/>
      <c r="AZ18" s="368"/>
      <c r="BA18" s="368"/>
      <c r="BB18" s="368"/>
      <c r="BC18" s="364"/>
      <c r="BD18" s="365"/>
      <c r="BE18" s="365"/>
      <c r="BF18" s="365"/>
      <c r="BG18" s="366"/>
      <c r="BH18" s="367"/>
    </row>
    <row r="19" spans="1:60" ht="42" customHeight="1" x14ac:dyDescent="0.2">
      <c r="A19" s="374"/>
      <c r="B19" s="367"/>
      <c r="C19" s="367"/>
      <c r="D19" s="374"/>
      <c r="E19" s="229" t="s">
        <v>2</v>
      </c>
      <c r="F19" s="229" t="s">
        <v>3</v>
      </c>
      <c r="G19" s="229" t="s">
        <v>54</v>
      </c>
      <c r="H19" s="229" t="s">
        <v>1</v>
      </c>
      <c r="I19" s="229" t="s">
        <v>13</v>
      </c>
      <c r="J19" s="229" t="s">
        <v>2</v>
      </c>
      <c r="K19" s="229" t="s">
        <v>3</v>
      </c>
      <c r="L19" s="229" t="s">
        <v>54</v>
      </c>
      <c r="M19" s="229" t="s">
        <v>1</v>
      </c>
      <c r="N19" s="229" t="s">
        <v>13</v>
      </c>
      <c r="O19" s="229" t="s">
        <v>2</v>
      </c>
      <c r="P19" s="229" t="s">
        <v>3</v>
      </c>
      <c r="Q19" s="229" t="s">
        <v>54</v>
      </c>
      <c r="R19" s="229" t="s">
        <v>1</v>
      </c>
      <c r="S19" s="229" t="s">
        <v>13</v>
      </c>
      <c r="T19" s="229" t="s">
        <v>2</v>
      </c>
      <c r="U19" s="229" t="s">
        <v>3</v>
      </c>
      <c r="V19" s="229" t="s">
        <v>54</v>
      </c>
      <c r="W19" s="229" t="s">
        <v>1</v>
      </c>
      <c r="X19" s="229" t="s">
        <v>13</v>
      </c>
      <c r="Y19" s="229" t="s">
        <v>2</v>
      </c>
      <c r="Z19" s="229" t="s">
        <v>3</v>
      </c>
      <c r="AA19" s="229" t="s">
        <v>54</v>
      </c>
      <c r="AB19" s="229" t="s">
        <v>1</v>
      </c>
      <c r="AC19" s="229" t="s">
        <v>13</v>
      </c>
      <c r="AD19" s="229" t="s">
        <v>2</v>
      </c>
      <c r="AE19" s="229" t="s">
        <v>3</v>
      </c>
      <c r="AF19" s="229" t="s">
        <v>54</v>
      </c>
      <c r="AG19" s="229" t="s">
        <v>1</v>
      </c>
      <c r="AH19" s="229" t="s">
        <v>13</v>
      </c>
      <c r="AI19" s="229" t="s">
        <v>2</v>
      </c>
      <c r="AJ19" s="229" t="s">
        <v>3</v>
      </c>
      <c r="AK19" s="229" t="s">
        <v>54</v>
      </c>
      <c r="AL19" s="229" t="s">
        <v>1</v>
      </c>
      <c r="AM19" s="229" t="s">
        <v>13</v>
      </c>
      <c r="AN19" s="229" t="s">
        <v>2</v>
      </c>
      <c r="AO19" s="229" t="s">
        <v>3</v>
      </c>
      <c r="AP19" s="229" t="s">
        <v>54</v>
      </c>
      <c r="AQ19" s="229" t="s">
        <v>1</v>
      </c>
      <c r="AR19" s="229" t="s">
        <v>13</v>
      </c>
      <c r="AS19" s="229" t="s">
        <v>2</v>
      </c>
      <c r="AT19" s="229" t="s">
        <v>3</v>
      </c>
      <c r="AU19" s="229" t="s">
        <v>54</v>
      </c>
      <c r="AV19" s="229" t="s">
        <v>1</v>
      </c>
      <c r="AW19" s="229" t="s">
        <v>13</v>
      </c>
      <c r="AX19" s="229" t="s">
        <v>2</v>
      </c>
      <c r="AY19" s="229" t="s">
        <v>3</v>
      </c>
      <c r="AZ19" s="229" t="s">
        <v>54</v>
      </c>
      <c r="BA19" s="229" t="s">
        <v>1</v>
      </c>
      <c r="BB19" s="229" t="s">
        <v>13</v>
      </c>
      <c r="BC19" s="229" t="s">
        <v>2</v>
      </c>
      <c r="BD19" s="229" t="s">
        <v>3</v>
      </c>
      <c r="BE19" s="229" t="s">
        <v>54</v>
      </c>
      <c r="BF19" s="229" t="s">
        <v>1</v>
      </c>
      <c r="BG19" s="229" t="s">
        <v>13</v>
      </c>
      <c r="BH19" s="367"/>
    </row>
    <row r="20" spans="1:60" x14ac:dyDescent="0.2">
      <c r="A20" s="247">
        <v>1</v>
      </c>
      <c r="B20" s="247">
        <v>2</v>
      </c>
      <c r="C20" s="247">
        <v>3</v>
      </c>
      <c r="D20" s="247">
        <f>C20+1</f>
        <v>4</v>
      </c>
      <c r="E20" s="247" t="s">
        <v>80</v>
      </c>
      <c r="F20" s="247" t="s">
        <v>81</v>
      </c>
      <c r="G20" s="247" t="s">
        <v>82</v>
      </c>
      <c r="H20" s="247" t="s">
        <v>83</v>
      </c>
      <c r="I20" s="247" t="s">
        <v>84</v>
      </c>
      <c r="J20" s="247" t="s">
        <v>85</v>
      </c>
      <c r="K20" s="247" t="s">
        <v>86</v>
      </c>
      <c r="L20" s="247" t="s">
        <v>87</v>
      </c>
      <c r="M20" s="247" t="s">
        <v>88</v>
      </c>
      <c r="N20" s="247" t="s">
        <v>89</v>
      </c>
      <c r="O20" s="247" t="s">
        <v>90</v>
      </c>
      <c r="P20" s="247" t="s">
        <v>91</v>
      </c>
      <c r="Q20" s="247" t="s">
        <v>92</v>
      </c>
      <c r="R20" s="247" t="s">
        <v>93</v>
      </c>
      <c r="S20" s="247" t="s">
        <v>94</v>
      </c>
      <c r="T20" s="247" t="s">
        <v>95</v>
      </c>
      <c r="U20" s="247" t="s">
        <v>96</v>
      </c>
      <c r="V20" s="247" t="s">
        <v>97</v>
      </c>
      <c r="W20" s="247" t="s">
        <v>98</v>
      </c>
      <c r="X20" s="247" t="s">
        <v>99</v>
      </c>
      <c r="Y20" s="247" t="s">
        <v>100</v>
      </c>
      <c r="Z20" s="247" t="s">
        <v>101</v>
      </c>
      <c r="AA20" s="247" t="s">
        <v>102</v>
      </c>
      <c r="AB20" s="247" t="s">
        <v>103</v>
      </c>
      <c r="AC20" s="247" t="s">
        <v>104</v>
      </c>
      <c r="AD20" s="247" t="s">
        <v>105</v>
      </c>
      <c r="AE20" s="247" t="s">
        <v>106</v>
      </c>
      <c r="AF20" s="247" t="s">
        <v>107</v>
      </c>
      <c r="AG20" s="247" t="s">
        <v>108</v>
      </c>
      <c r="AH20" s="247" t="s">
        <v>109</v>
      </c>
      <c r="AI20" s="247" t="s">
        <v>110</v>
      </c>
      <c r="AJ20" s="247" t="s">
        <v>111</v>
      </c>
      <c r="AK20" s="247" t="s">
        <v>112</v>
      </c>
      <c r="AL20" s="247" t="s">
        <v>113</v>
      </c>
      <c r="AM20" s="247" t="s">
        <v>129</v>
      </c>
      <c r="AN20" s="247" t="s">
        <v>114</v>
      </c>
      <c r="AO20" s="247" t="s">
        <v>115</v>
      </c>
      <c r="AP20" s="247" t="s">
        <v>116</v>
      </c>
      <c r="AQ20" s="247" t="s">
        <v>117</v>
      </c>
      <c r="AR20" s="247" t="s">
        <v>118</v>
      </c>
      <c r="AS20" s="247" t="s">
        <v>119</v>
      </c>
      <c r="AT20" s="247" t="s">
        <v>120</v>
      </c>
      <c r="AU20" s="247" t="s">
        <v>121</v>
      </c>
      <c r="AV20" s="247" t="s">
        <v>122</v>
      </c>
      <c r="AW20" s="247" t="s">
        <v>123</v>
      </c>
      <c r="AX20" s="247" t="s">
        <v>124</v>
      </c>
      <c r="AY20" s="247" t="s">
        <v>125</v>
      </c>
      <c r="AZ20" s="247" t="s">
        <v>126</v>
      </c>
      <c r="BA20" s="247" t="s">
        <v>127</v>
      </c>
      <c r="BB20" s="247" t="s">
        <v>128</v>
      </c>
      <c r="BC20" s="247" t="s">
        <v>130</v>
      </c>
      <c r="BD20" s="247" t="s">
        <v>131</v>
      </c>
      <c r="BE20" s="247" t="s">
        <v>132</v>
      </c>
      <c r="BF20" s="247" t="s">
        <v>133</v>
      </c>
      <c r="BG20" s="247" t="s">
        <v>215</v>
      </c>
      <c r="BH20" s="247">
        <v>8</v>
      </c>
    </row>
    <row r="21" spans="1:60" s="232" customFormat="1" ht="12" x14ac:dyDescent="0.15">
      <c r="A21" s="207" t="s">
        <v>889</v>
      </c>
      <c r="B21" s="208" t="s">
        <v>138</v>
      </c>
      <c r="C21" s="207" t="s">
        <v>890</v>
      </c>
      <c r="D21" s="230"/>
      <c r="E21" s="209">
        <f>J21+O21+T21+Y21</f>
        <v>0.4</v>
      </c>
      <c r="F21" s="209">
        <f t="shared" ref="F21:F29" si="0">K21+P21+U21+Z21</f>
        <v>0</v>
      </c>
      <c r="G21" s="209">
        <f t="shared" ref="G21:G29" si="1">L21+Q21+V21+AA21</f>
        <v>19.060000000000002</v>
      </c>
      <c r="H21" s="209">
        <f t="shared" ref="H21:H29" si="2">M21+R21+W21+AB21</f>
        <v>0</v>
      </c>
      <c r="I21" s="209">
        <f t="shared" ref="I21:I29" si="3">N21+S21+X21+AC21</f>
        <v>0</v>
      </c>
      <c r="J21" s="210">
        <f t="shared" ref="J21:AC21" si="4">J35</f>
        <v>0</v>
      </c>
      <c r="K21" s="210">
        <f t="shared" si="4"/>
        <v>0</v>
      </c>
      <c r="L21" s="210">
        <f t="shared" si="4"/>
        <v>0</v>
      </c>
      <c r="M21" s="210">
        <f t="shared" si="4"/>
        <v>0</v>
      </c>
      <c r="N21" s="210">
        <f t="shared" si="4"/>
        <v>0</v>
      </c>
      <c r="O21" s="210">
        <f t="shared" si="4"/>
        <v>0.4</v>
      </c>
      <c r="P21" s="210">
        <f t="shared" si="4"/>
        <v>0</v>
      </c>
      <c r="Q21" s="210">
        <f t="shared" si="4"/>
        <v>0</v>
      </c>
      <c r="R21" s="210">
        <f t="shared" si="4"/>
        <v>0</v>
      </c>
      <c r="S21" s="210">
        <f t="shared" si="4"/>
        <v>0</v>
      </c>
      <c r="T21" s="210">
        <f t="shared" si="4"/>
        <v>0</v>
      </c>
      <c r="U21" s="210">
        <f t="shared" si="4"/>
        <v>0</v>
      </c>
      <c r="V21" s="210">
        <f t="shared" si="4"/>
        <v>19.060000000000002</v>
      </c>
      <c r="W21" s="210">
        <f t="shared" si="4"/>
        <v>0</v>
      </c>
      <c r="X21" s="210">
        <f t="shared" si="4"/>
        <v>0</v>
      </c>
      <c r="Y21" s="210">
        <f t="shared" si="4"/>
        <v>0</v>
      </c>
      <c r="Z21" s="210">
        <f t="shared" si="4"/>
        <v>0</v>
      </c>
      <c r="AA21" s="210">
        <f t="shared" si="4"/>
        <v>0</v>
      </c>
      <c r="AB21" s="210">
        <f t="shared" si="4"/>
        <v>0</v>
      </c>
      <c r="AC21" s="210">
        <f t="shared" si="4"/>
        <v>0</v>
      </c>
      <c r="AD21" s="211">
        <f>AI21+AN21+AS21+AX21</f>
        <v>0.4</v>
      </c>
      <c r="AE21" s="211">
        <f t="shared" ref="AE21:AH21" si="5">AJ21+AO21+AT21+AY21</f>
        <v>0</v>
      </c>
      <c r="AF21" s="211">
        <f t="shared" si="5"/>
        <v>13.95</v>
      </c>
      <c r="AG21" s="211">
        <f t="shared" si="5"/>
        <v>0</v>
      </c>
      <c r="AH21" s="211">
        <f t="shared" si="5"/>
        <v>201</v>
      </c>
      <c r="AI21" s="210">
        <f t="shared" ref="AI21:AL21" si="6">AI35</f>
        <v>0</v>
      </c>
      <c r="AJ21" s="210">
        <f t="shared" si="6"/>
        <v>0</v>
      </c>
      <c r="AK21" s="210">
        <f t="shared" si="6"/>
        <v>1.94</v>
      </c>
      <c r="AL21" s="210">
        <f t="shared" si="6"/>
        <v>0</v>
      </c>
      <c r="AM21" s="210">
        <f>AM35</f>
        <v>201</v>
      </c>
      <c r="AN21" s="210">
        <f t="shared" ref="AN21:BB21" si="7">AN35</f>
        <v>0.4</v>
      </c>
      <c r="AO21" s="210">
        <f t="shared" si="7"/>
        <v>0</v>
      </c>
      <c r="AP21" s="210">
        <f t="shared" si="7"/>
        <v>0</v>
      </c>
      <c r="AQ21" s="210">
        <f t="shared" si="7"/>
        <v>0</v>
      </c>
      <c r="AR21" s="210">
        <f t="shared" si="7"/>
        <v>0</v>
      </c>
      <c r="AS21" s="210">
        <f t="shared" si="7"/>
        <v>0</v>
      </c>
      <c r="AT21" s="210">
        <f t="shared" si="7"/>
        <v>0</v>
      </c>
      <c r="AU21" s="210">
        <f t="shared" si="7"/>
        <v>12.01</v>
      </c>
      <c r="AV21" s="210">
        <f t="shared" si="7"/>
        <v>0</v>
      </c>
      <c r="AW21" s="210">
        <f t="shared" si="7"/>
        <v>0</v>
      </c>
      <c r="AX21" s="210">
        <f t="shared" si="7"/>
        <v>0</v>
      </c>
      <c r="AY21" s="210">
        <f t="shared" si="7"/>
        <v>0</v>
      </c>
      <c r="AZ21" s="210">
        <f t="shared" si="7"/>
        <v>0</v>
      </c>
      <c r="BA21" s="210">
        <f t="shared" si="7"/>
        <v>0</v>
      </c>
      <c r="BB21" s="210">
        <f t="shared" si="7"/>
        <v>0</v>
      </c>
      <c r="BC21" s="231">
        <f>T21-AS21</f>
        <v>0</v>
      </c>
      <c r="BD21" s="231">
        <f t="shared" ref="BD21:BG21" si="8">U21-AT21</f>
        <v>0</v>
      </c>
      <c r="BE21" s="231">
        <f t="shared" si="8"/>
        <v>7.0500000000000025</v>
      </c>
      <c r="BF21" s="231">
        <f t="shared" si="8"/>
        <v>0</v>
      </c>
      <c r="BG21" s="231">
        <f t="shared" si="8"/>
        <v>0</v>
      </c>
      <c r="BH21" s="230"/>
    </row>
    <row r="22" spans="1:60" ht="12" x14ac:dyDescent="0.2">
      <c r="A22" s="207" t="s">
        <v>891</v>
      </c>
      <c r="B22" s="208" t="s">
        <v>892</v>
      </c>
      <c r="C22" s="207"/>
      <c r="D22" s="247"/>
      <c r="E22" s="209">
        <f t="shared" ref="E22:E29" si="9">J22+O22+T22+Y22</f>
        <v>0</v>
      </c>
      <c r="F22" s="209">
        <f t="shared" si="0"/>
        <v>0</v>
      </c>
      <c r="G22" s="209">
        <f t="shared" si="1"/>
        <v>0</v>
      </c>
      <c r="H22" s="209">
        <f t="shared" si="2"/>
        <v>0</v>
      </c>
      <c r="I22" s="209">
        <f t="shared" si="3"/>
        <v>0</v>
      </c>
      <c r="J22" s="210">
        <v>0</v>
      </c>
      <c r="K22" s="210">
        <v>0</v>
      </c>
      <c r="L22" s="210">
        <v>0</v>
      </c>
      <c r="M22" s="210">
        <v>0</v>
      </c>
      <c r="N22" s="210">
        <v>0</v>
      </c>
      <c r="O22" s="210">
        <v>0</v>
      </c>
      <c r="P22" s="210">
        <v>0</v>
      </c>
      <c r="Q22" s="210">
        <v>0</v>
      </c>
      <c r="R22" s="210">
        <v>0</v>
      </c>
      <c r="S22" s="210">
        <v>0</v>
      </c>
      <c r="T22" s="210">
        <v>0</v>
      </c>
      <c r="U22" s="210">
        <v>0</v>
      </c>
      <c r="V22" s="210">
        <v>0</v>
      </c>
      <c r="W22" s="210">
        <v>0</v>
      </c>
      <c r="X22" s="210">
        <v>0</v>
      </c>
      <c r="Y22" s="210">
        <f>Y27</f>
        <v>0</v>
      </c>
      <c r="Z22" s="210">
        <f t="shared" ref="Z22:AC22" si="10">Z27</f>
        <v>0</v>
      </c>
      <c r="AA22" s="210">
        <f t="shared" si="10"/>
        <v>0</v>
      </c>
      <c r="AB22" s="210">
        <f t="shared" si="10"/>
        <v>0</v>
      </c>
      <c r="AC22" s="210">
        <f t="shared" si="10"/>
        <v>0</v>
      </c>
      <c r="AD22" s="211">
        <f t="shared" ref="AD22:AD29" si="11">AI22+AN22+AS22+AX22</f>
        <v>0</v>
      </c>
      <c r="AE22" s="211">
        <f t="shared" ref="AE22:AE29" si="12">AJ22+AO22+AT22+AY22</f>
        <v>0</v>
      </c>
      <c r="AF22" s="211">
        <f t="shared" ref="AF22:AF29" si="13">AK22+AP22+AU22+AZ22</f>
        <v>0</v>
      </c>
      <c r="AG22" s="211">
        <f t="shared" ref="AG22:AG29" si="14">AL22+AQ22+AV22+BA22</f>
        <v>0</v>
      </c>
      <c r="AH22" s="211">
        <f t="shared" ref="AH22:AH29" si="15">AM22+AR22+AW22+BB22</f>
        <v>0</v>
      </c>
      <c r="AI22" s="210">
        <v>0</v>
      </c>
      <c r="AJ22" s="210">
        <v>0</v>
      </c>
      <c r="AK22" s="210">
        <v>0</v>
      </c>
      <c r="AL22" s="210">
        <v>0</v>
      </c>
      <c r="AM22" s="210">
        <v>0</v>
      </c>
      <c r="AN22" s="210">
        <v>0</v>
      </c>
      <c r="AO22" s="210">
        <v>0</v>
      </c>
      <c r="AP22" s="210">
        <v>0</v>
      </c>
      <c r="AQ22" s="210">
        <v>0</v>
      </c>
      <c r="AR22" s="210">
        <v>0</v>
      </c>
      <c r="AS22" s="210">
        <v>0</v>
      </c>
      <c r="AT22" s="210">
        <v>0</v>
      </c>
      <c r="AU22" s="210">
        <v>0</v>
      </c>
      <c r="AV22" s="210">
        <v>0</v>
      </c>
      <c r="AW22" s="210">
        <v>0</v>
      </c>
      <c r="AX22" s="210">
        <v>0</v>
      </c>
      <c r="AY22" s="210">
        <v>0</v>
      </c>
      <c r="AZ22" s="210">
        <v>0</v>
      </c>
      <c r="BA22" s="210">
        <v>0</v>
      </c>
      <c r="BB22" s="210">
        <v>0</v>
      </c>
      <c r="BC22" s="247"/>
      <c r="BD22" s="247"/>
      <c r="BE22" s="247"/>
      <c r="BF22" s="247"/>
      <c r="BG22" s="247"/>
      <c r="BH22" s="247"/>
    </row>
    <row r="23" spans="1:60" ht="12" x14ac:dyDescent="0.2">
      <c r="A23" s="207" t="s">
        <v>893</v>
      </c>
      <c r="B23" s="208" t="s">
        <v>894</v>
      </c>
      <c r="C23" s="207" t="s">
        <v>890</v>
      </c>
      <c r="D23" s="247"/>
      <c r="E23" s="209">
        <f t="shared" si="9"/>
        <v>0</v>
      </c>
      <c r="F23" s="209">
        <f t="shared" si="0"/>
        <v>0</v>
      </c>
      <c r="G23" s="209">
        <f t="shared" si="1"/>
        <v>0</v>
      </c>
      <c r="H23" s="209">
        <f t="shared" si="2"/>
        <v>0</v>
      </c>
      <c r="I23" s="209">
        <f t="shared" si="3"/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  <c r="O23" s="210">
        <v>0</v>
      </c>
      <c r="P23" s="210">
        <v>0</v>
      </c>
      <c r="Q23" s="210">
        <v>0</v>
      </c>
      <c r="R23" s="210">
        <v>0</v>
      </c>
      <c r="S23" s="210">
        <v>0</v>
      </c>
      <c r="T23" s="210">
        <v>0</v>
      </c>
      <c r="U23" s="210">
        <v>0</v>
      </c>
      <c r="V23" s="210">
        <v>0</v>
      </c>
      <c r="W23" s="210">
        <v>0</v>
      </c>
      <c r="X23" s="210">
        <v>0</v>
      </c>
      <c r="Y23" s="210">
        <v>0</v>
      </c>
      <c r="Z23" s="210">
        <v>0</v>
      </c>
      <c r="AA23" s="210">
        <v>0</v>
      </c>
      <c r="AB23" s="210">
        <v>0</v>
      </c>
      <c r="AC23" s="210">
        <v>0</v>
      </c>
      <c r="AD23" s="211">
        <f t="shared" si="11"/>
        <v>0</v>
      </c>
      <c r="AE23" s="211">
        <f t="shared" si="12"/>
        <v>0</v>
      </c>
      <c r="AF23" s="211">
        <f t="shared" si="13"/>
        <v>0</v>
      </c>
      <c r="AG23" s="211">
        <f t="shared" si="14"/>
        <v>0</v>
      </c>
      <c r="AH23" s="211">
        <f t="shared" si="15"/>
        <v>0</v>
      </c>
      <c r="AI23" s="210">
        <v>0</v>
      </c>
      <c r="AJ23" s="210">
        <v>0</v>
      </c>
      <c r="AK23" s="210">
        <v>0</v>
      </c>
      <c r="AL23" s="210">
        <v>0</v>
      </c>
      <c r="AM23" s="210">
        <v>0</v>
      </c>
      <c r="AN23" s="210">
        <v>0</v>
      </c>
      <c r="AO23" s="210">
        <v>0</v>
      </c>
      <c r="AP23" s="210">
        <v>0</v>
      </c>
      <c r="AQ23" s="210">
        <v>0</v>
      </c>
      <c r="AR23" s="210">
        <v>0</v>
      </c>
      <c r="AS23" s="210">
        <v>0</v>
      </c>
      <c r="AT23" s="210">
        <v>0</v>
      </c>
      <c r="AU23" s="210">
        <v>0</v>
      </c>
      <c r="AV23" s="210">
        <v>0</v>
      </c>
      <c r="AW23" s="210">
        <v>0</v>
      </c>
      <c r="AX23" s="210">
        <v>0</v>
      </c>
      <c r="AY23" s="210">
        <v>0</v>
      </c>
      <c r="AZ23" s="210">
        <v>0</v>
      </c>
      <c r="BA23" s="210">
        <v>0</v>
      </c>
      <c r="BB23" s="210">
        <v>0</v>
      </c>
      <c r="BC23" s="231">
        <f>T23-AS23</f>
        <v>0</v>
      </c>
      <c r="BD23" s="231">
        <f t="shared" ref="BD23" si="16">U23-AT23</f>
        <v>0</v>
      </c>
      <c r="BE23" s="231">
        <f t="shared" ref="BE23" si="17">V23-AU23</f>
        <v>0</v>
      </c>
      <c r="BF23" s="231">
        <f t="shared" ref="BF23" si="18">W23-AV23</f>
        <v>0</v>
      </c>
      <c r="BG23" s="231">
        <f t="shared" ref="BG23" si="19">X23-AW23</f>
        <v>0</v>
      </c>
      <c r="BH23" s="247"/>
    </row>
    <row r="24" spans="1:60" ht="12" x14ac:dyDescent="0.2">
      <c r="A24" s="207" t="s">
        <v>895</v>
      </c>
      <c r="B24" s="208" t="s">
        <v>896</v>
      </c>
      <c r="C24" s="207" t="s">
        <v>890</v>
      </c>
      <c r="D24" s="247"/>
      <c r="E24" s="209">
        <f t="shared" si="9"/>
        <v>0</v>
      </c>
      <c r="F24" s="209">
        <f t="shared" si="0"/>
        <v>0</v>
      </c>
      <c r="G24" s="209">
        <f t="shared" si="1"/>
        <v>0</v>
      </c>
      <c r="H24" s="209">
        <f t="shared" si="2"/>
        <v>0</v>
      </c>
      <c r="I24" s="209">
        <f t="shared" si="3"/>
        <v>0</v>
      </c>
      <c r="J24" s="210">
        <v>0</v>
      </c>
      <c r="K24" s="210">
        <v>0</v>
      </c>
      <c r="L24" s="210">
        <v>0</v>
      </c>
      <c r="M24" s="210">
        <v>0</v>
      </c>
      <c r="N24" s="210">
        <v>0</v>
      </c>
      <c r="O24" s="210">
        <v>0</v>
      </c>
      <c r="P24" s="210">
        <v>0</v>
      </c>
      <c r="Q24" s="210">
        <v>0</v>
      </c>
      <c r="R24" s="210">
        <v>0</v>
      </c>
      <c r="S24" s="210">
        <v>0</v>
      </c>
      <c r="T24" s="210">
        <v>0</v>
      </c>
      <c r="U24" s="210">
        <v>0</v>
      </c>
      <c r="V24" s="210">
        <v>0</v>
      </c>
      <c r="W24" s="210">
        <v>0</v>
      </c>
      <c r="X24" s="210">
        <v>0</v>
      </c>
      <c r="Y24" s="210">
        <v>0</v>
      </c>
      <c r="Z24" s="210">
        <v>0</v>
      </c>
      <c r="AA24" s="210">
        <v>0</v>
      </c>
      <c r="AB24" s="210">
        <v>0</v>
      </c>
      <c r="AC24" s="210">
        <v>0</v>
      </c>
      <c r="AD24" s="211">
        <f t="shared" si="11"/>
        <v>0</v>
      </c>
      <c r="AE24" s="211">
        <f t="shared" si="12"/>
        <v>0</v>
      </c>
      <c r="AF24" s="211">
        <f t="shared" si="13"/>
        <v>0</v>
      </c>
      <c r="AG24" s="211">
        <f t="shared" si="14"/>
        <v>0</v>
      </c>
      <c r="AH24" s="211">
        <f t="shared" si="15"/>
        <v>0</v>
      </c>
      <c r="AI24" s="210">
        <v>0</v>
      </c>
      <c r="AJ24" s="210">
        <v>0</v>
      </c>
      <c r="AK24" s="210">
        <v>0</v>
      </c>
      <c r="AL24" s="210">
        <v>0</v>
      </c>
      <c r="AM24" s="210">
        <v>0</v>
      </c>
      <c r="AN24" s="210">
        <v>0</v>
      </c>
      <c r="AO24" s="210">
        <v>0</v>
      </c>
      <c r="AP24" s="210">
        <v>0</v>
      </c>
      <c r="AQ24" s="210">
        <v>0</v>
      </c>
      <c r="AR24" s="210">
        <v>0</v>
      </c>
      <c r="AS24" s="210">
        <v>0</v>
      </c>
      <c r="AT24" s="210">
        <v>0</v>
      </c>
      <c r="AU24" s="210">
        <v>0</v>
      </c>
      <c r="AV24" s="210">
        <v>0</v>
      </c>
      <c r="AW24" s="210">
        <v>0</v>
      </c>
      <c r="AX24" s="210">
        <v>0</v>
      </c>
      <c r="AY24" s="210">
        <v>0</v>
      </c>
      <c r="AZ24" s="210">
        <v>0</v>
      </c>
      <c r="BA24" s="210">
        <v>0</v>
      </c>
      <c r="BB24" s="210">
        <v>0</v>
      </c>
      <c r="BC24" s="247"/>
      <c r="BD24" s="247"/>
      <c r="BE24" s="247"/>
      <c r="BF24" s="247"/>
      <c r="BG24" s="247"/>
      <c r="BH24" s="247"/>
    </row>
    <row r="25" spans="1:60" ht="12" x14ac:dyDescent="0.2">
      <c r="A25" s="207" t="s">
        <v>897</v>
      </c>
      <c r="B25" s="208" t="s">
        <v>898</v>
      </c>
      <c r="C25" s="207" t="s">
        <v>890</v>
      </c>
      <c r="D25" s="247"/>
      <c r="E25" s="209">
        <f t="shared" si="9"/>
        <v>0</v>
      </c>
      <c r="F25" s="209">
        <f t="shared" si="0"/>
        <v>0</v>
      </c>
      <c r="G25" s="209">
        <f t="shared" si="1"/>
        <v>0</v>
      </c>
      <c r="H25" s="209">
        <f t="shared" si="2"/>
        <v>0</v>
      </c>
      <c r="I25" s="209">
        <f t="shared" si="3"/>
        <v>0</v>
      </c>
      <c r="J25" s="210">
        <v>0</v>
      </c>
      <c r="K25" s="210">
        <v>0</v>
      </c>
      <c r="L25" s="210">
        <v>0</v>
      </c>
      <c r="M25" s="210">
        <v>0</v>
      </c>
      <c r="N25" s="210">
        <v>0</v>
      </c>
      <c r="O25" s="210">
        <v>0</v>
      </c>
      <c r="P25" s="210">
        <v>0</v>
      </c>
      <c r="Q25" s="210">
        <v>0</v>
      </c>
      <c r="R25" s="210">
        <v>0</v>
      </c>
      <c r="S25" s="210">
        <v>0</v>
      </c>
      <c r="T25" s="210">
        <v>0</v>
      </c>
      <c r="U25" s="210">
        <v>0</v>
      </c>
      <c r="V25" s="210">
        <v>0</v>
      </c>
      <c r="W25" s="210">
        <v>0</v>
      </c>
      <c r="X25" s="210">
        <v>0</v>
      </c>
      <c r="Y25" s="210">
        <v>0</v>
      </c>
      <c r="Z25" s="210">
        <v>0</v>
      </c>
      <c r="AA25" s="210">
        <v>0</v>
      </c>
      <c r="AB25" s="210">
        <v>0</v>
      </c>
      <c r="AC25" s="210">
        <v>0</v>
      </c>
      <c r="AD25" s="211">
        <f t="shared" si="11"/>
        <v>0</v>
      </c>
      <c r="AE25" s="211">
        <f t="shared" si="12"/>
        <v>0</v>
      </c>
      <c r="AF25" s="211">
        <f t="shared" si="13"/>
        <v>0</v>
      </c>
      <c r="AG25" s="211">
        <f t="shared" si="14"/>
        <v>0</v>
      </c>
      <c r="AH25" s="211">
        <f t="shared" si="15"/>
        <v>0</v>
      </c>
      <c r="AI25" s="210">
        <v>0</v>
      </c>
      <c r="AJ25" s="210">
        <v>0</v>
      </c>
      <c r="AK25" s="210">
        <v>0</v>
      </c>
      <c r="AL25" s="210">
        <v>0</v>
      </c>
      <c r="AM25" s="210">
        <v>0</v>
      </c>
      <c r="AN25" s="210">
        <v>0</v>
      </c>
      <c r="AO25" s="210">
        <v>0</v>
      </c>
      <c r="AP25" s="210">
        <v>0</v>
      </c>
      <c r="AQ25" s="210">
        <v>0</v>
      </c>
      <c r="AR25" s="210">
        <v>0</v>
      </c>
      <c r="AS25" s="210">
        <v>0</v>
      </c>
      <c r="AT25" s="210">
        <v>0</v>
      </c>
      <c r="AU25" s="210">
        <v>0</v>
      </c>
      <c r="AV25" s="210">
        <v>0</v>
      </c>
      <c r="AW25" s="210">
        <v>0</v>
      </c>
      <c r="AX25" s="210">
        <v>0</v>
      </c>
      <c r="AY25" s="210">
        <v>0</v>
      </c>
      <c r="AZ25" s="210">
        <v>0</v>
      </c>
      <c r="BA25" s="210">
        <v>0</v>
      </c>
      <c r="BB25" s="210">
        <v>0</v>
      </c>
      <c r="BC25" s="247"/>
      <c r="BD25" s="247"/>
      <c r="BE25" s="247"/>
      <c r="BF25" s="247"/>
      <c r="BG25" s="247"/>
      <c r="BH25" s="247"/>
    </row>
    <row r="26" spans="1:60" ht="12" x14ac:dyDescent="0.2">
      <c r="A26" s="207">
        <v>1</v>
      </c>
      <c r="B26" s="208" t="s">
        <v>918</v>
      </c>
      <c r="C26" s="207"/>
      <c r="D26" s="247"/>
      <c r="E26" s="209">
        <f t="shared" si="9"/>
        <v>0</v>
      </c>
      <c r="F26" s="209">
        <f t="shared" si="0"/>
        <v>0</v>
      </c>
      <c r="G26" s="209">
        <f t="shared" si="1"/>
        <v>0</v>
      </c>
      <c r="H26" s="209">
        <f t="shared" si="2"/>
        <v>0</v>
      </c>
      <c r="I26" s="209">
        <f t="shared" si="3"/>
        <v>0</v>
      </c>
      <c r="J26" s="210">
        <v>0</v>
      </c>
      <c r="K26" s="210">
        <v>0</v>
      </c>
      <c r="L26" s="210">
        <v>0</v>
      </c>
      <c r="M26" s="210">
        <v>0</v>
      </c>
      <c r="N26" s="210">
        <v>0</v>
      </c>
      <c r="O26" s="210">
        <v>0</v>
      </c>
      <c r="P26" s="210">
        <v>0</v>
      </c>
      <c r="Q26" s="210">
        <v>0</v>
      </c>
      <c r="R26" s="210">
        <v>0</v>
      </c>
      <c r="S26" s="210">
        <v>0</v>
      </c>
      <c r="T26" s="210">
        <v>0</v>
      </c>
      <c r="U26" s="210">
        <v>0</v>
      </c>
      <c r="V26" s="210">
        <v>0</v>
      </c>
      <c r="W26" s="210">
        <v>0</v>
      </c>
      <c r="X26" s="210">
        <v>0</v>
      </c>
      <c r="Y26" s="210">
        <v>0</v>
      </c>
      <c r="Z26" s="210">
        <v>0</v>
      </c>
      <c r="AA26" s="210">
        <v>0</v>
      </c>
      <c r="AB26" s="210">
        <v>0</v>
      </c>
      <c r="AC26" s="210">
        <v>0</v>
      </c>
      <c r="AD26" s="211">
        <f t="shared" si="11"/>
        <v>0</v>
      </c>
      <c r="AE26" s="211">
        <f t="shared" si="12"/>
        <v>0</v>
      </c>
      <c r="AF26" s="211">
        <f t="shared" si="13"/>
        <v>0</v>
      </c>
      <c r="AG26" s="211">
        <f t="shared" si="14"/>
        <v>0</v>
      </c>
      <c r="AH26" s="211">
        <f t="shared" si="15"/>
        <v>0</v>
      </c>
      <c r="AI26" s="210">
        <v>0</v>
      </c>
      <c r="AJ26" s="210">
        <v>0</v>
      </c>
      <c r="AK26" s="210">
        <v>0</v>
      </c>
      <c r="AL26" s="210">
        <v>0</v>
      </c>
      <c r="AM26" s="210">
        <v>0</v>
      </c>
      <c r="AN26" s="210">
        <v>0</v>
      </c>
      <c r="AO26" s="210">
        <v>0</v>
      </c>
      <c r="AP26" s="210">
        <v>0</v>
      </c>
      <c r="AQ26" s="210">
        <v>0</v>
      </c>
      <c r="AR26" s="210">
        <v>0</v>
      </c>
      <c r="AS26" s="210">
        <v>0</v>
      </c>
      <c r="AT26" s="210">
        <v>0</v>
      </c>
      <c r="AU26" s="210">
        <v>0</v>
      </c>
      <c r="AV26" s="210">
        <v>0</v>
      </c>
      <c r="AW26" s="210">
        <v>0</v>
      </c>
      <c r="AX26" s="210">
        <v>0</v>
      </c>
      <c r="AY26" s="210">
        <v>0</v>
      </c>
      <c r="AZ26" s="210">
        <v>0</v>
      </c>
      <c r="BA26" s="210">
        <v>0</v>
      </c>
      <c r="BB26" s="210">
        <v>0</v>
      </c>
      <c r="BC26" s="247"/>
      <c r="BD26" s="247"/>
      <c r="BE26" s="247"/>
      <c r="BF26" s="247"/>
      <c r="BG26" s="247"/>
      <c r="BH26" s="247"/>
    </row>
    <row r="27" spans="1:60" ht="12" x14ac:dyDescent="0.2">
      <c r="A27" s="207" t="s">
        <v>144</v>
      </c>
      <c r="B27" s="208" t="s">
        <v>899</v>
      </c>
      <c r="C27" s="207" t="s">
        <v>890</v>
      </c>
      <c r="D27" s="247"/>
      <c r="E27" s="209">
        <f t="shared" si="9"/>
        <v>0</v>
      </c>
      <c r="F27" s="209">
        <f t="shared" si="0"/>
        <v>0</v>
      </c>
      <c r="G27" s="209">
        <f t="shared" si="1"/>
        <v>0</v>
      </c>
      <c r="H27" s="209">
        <f t="shared" si="2"/>
        <v>0</v>
      </c>
      <c r="I27" s="209">
        <f t="shared" si="3"/>
        <v>0</v>
      </c>
      <c r="J27" s="210">
        <v>0</v>
      </c>
      <c r="K27" s="210">
        <v>0</v>
      </c>
      <c r="L27" s="210">
        <v>0</v>
      </c>
      <c r="M27" s="210">
        <v>0</v>
      </c>
      <c r="N27" s="210">
        <v>0</v>
      </c>
      <c r="O27" s="210">
        <v>0</v>
      </c>
      <c r="P27" s="210">
        <v>0</v>
      </c>
      <c r="Q27" s="210">
        <v>0</v>
      </c>
      <c r="R27" s="210">
        <v>0</v>
      </c>
      <c r="S27" s="210">
        <v>0</v>
      </c>
      <c r="T27" s="210">
        <v>0</v>
      </c>
      <c r="U27" s="210">
        <v>0</v>
      </c>
      <c r="V27" s="210">
        <v>0</v>
      </c>
      <c r="W27" s="210">
        <v>0</v>
      </c>
      <c r="X27" s="210">
        <v>0</v>
      </c>
      <c r="Y27" s="210">
        <f t="shared" ref="Y27:AC27" si="20">Y28</f>
        <v>0</v>
      </c>
      <c r="Z27" s="210">
        <f t="shared" si="20"/>
        <v>0</v>
      </c>
      <c r="AA27" s="210">
        <f t="shared" si="20"/>
        <v>0</v>
      </c>
      <c r="AB27" s="210">
        <f t="shared" si="20"/>
        <v>0</v>
      </c>
      <c r="AC27" s="210">
        <f t="shared" si="20"/>
        <v>0</v>
      </c>
      <c r="AD27" s="211">
        <f t="shared" si="11"/>
        <v>0</v>
      </c>
      <c r="AE27" s="211">
        <f t="shared" si="12"/>
        <v>0</v>
      </c>
      <c r="AF27" s="211">
        <f t="shared" si="13"/>
        <v>0</v>
      </c>
      <c r="AG27" s="211">
        <f t="shared" si="14"/>
        <v>0</v>
      </c>
      <c r="AH27" s="211">
        <f t="shared" si="15"/>
        <v>0</v>
      </c>
      <c r="AI27" s="210">
        <v>0</v>
      </c>
      <c r="AJ27" s="210">
        <v>0</v>
      </c>
      <c r="AK27" s="210">
        <v>0</v>
      </c>
      <c r="AL27" s="210">
        <v>0</v>
      </c>
      <c r="AM27" s="210">
        <v>0</v>
      </c>
      <c r="AN27" s="210">
        <v>0</v>
      </c>
      <c r="AO27" s="210">
        <v>0</v>
      </c>
      <c r="AP27" s="210">
        <v>0</v>
      </c>
      <c r="AQ27" s="210">
        <v>0</v>
      </c>
      <c r="AR27" s="210">
        <v>0</v>
      </c>
      <c r="AS27" s="210">
        <v>0</v>
      </c>
      <c r="AT27" s="210">
        <v>0</v>
      </c>
      <c r="AU27" s="210">
        <v>0</v>
      </c>
      <c r="AV27" s="210">
        <v>0</v>
      </c>
      <c r="AW27" s="210">
        <v>0</v>
      </c>
      <c r="AX27" s="210">
        <v>0</v>
      </c>
      <c r="AY27" s="210">
        <v>0</v>
      </c>
      <c r="AZ27" s="210">
        <v>0</v>
      </c>
      <c r="BA27" s="210">
        <v>0</v>
      </c>
      <c r="BB27" s="210">
        <v>0</v>
      </c>
      <c r="BC27" s="247"/>
      <c r="BD27" s="247"/>
      <c r="BE27" s="247"/>
      <c r="BF27" s="247"/>
      <c r="BG27" s="247"/>
      <c r="BH27" s="247"/>
    </row>
    <row r="28" spans="1:60" ht="12" x14ac:dyDescent="0.2">
      <c r="A28" s="207" t="s">
        <v>146</v>
      </c>
      <c r="B28" s="208" t="s">
        <v>900</v>
      </c>
      <c r="C28" s="207" t="s">
        <v>890</v>
      </c>
      <c r="D28" s="247"/>
      <c r="E28" s="209">
        <f t="shared" si="9"/>
        <v>0</v>
      </c>
      <c r="F28" s="209">
        <f t="shared" si="0"/>
        <v>0</v>
      </c>
      <c r="G28" s="209">
        <f t="shared" si="1"/>
        <v>0</v>
      </c>
      <c r="H28" s="209">
        <f t="shared" si="2"/>
        <v>0</v>
      </c>
      <c r="I28" s="209">
        <f t="shared" si="3"/>
        <v>0</v>
      </c>
      <c r="J28" s="210">
        <v>0</v>
      </c>
      <c r="K28" s="210">
        <v>0</v>
      </c>
      <c r="L28" s="210">
        <v>0</v>
      </c>
      <c r="M28" s="210">
        <v>0</v>
      </c>
      <c r="N28" s="210">
        <v>0</v>
      </c>
      <c r="O28" s="210">
        <v>0</v>
      </c>
      <c r="P28" s="210">
        <v>0</v>
      </c>
      <c r="Q28" s="210">
        <v>0</v>
      </c>
      <c r="R28" s="210">
        <v>0</v>
      </c>
      <c r="S28" s="210">
        <v>0</v>
      </c>
      <c r="T28" s="210">
        <v>0</v>
      </c>
      <c r="U28" s="210">
        <v>0</v>
      </c>
      <c r="V28" s="210">
        <v>0</v>
      </c>
      <c r="W28" s="210">
        <v>0</v>
      </c>
      <c r="X28" s="210">
        <v>0</v>
      </c>
      <c r="Y28" s="210">
        <f>Y29+Y31+Y33</f>
        <v>0</v>
      </c>
      <c r="Z28" s="210">
        <f t="shared" ref="Z28:AC28" si="21">Z29+Z31+Z33</f>
        <v>0</v>
      </c>
      <c r="AA28" s="210">
        <f t="shared" si="21"/>
        <v>0</v>
      </c>
      <c r="AB28" s="210">
        <f>AB29+AB31+AB33</f>
        <v>0</v>
      </c>
      <c r="AC28" s="210">
        <f t="shared" si="21"/>
        <v>0</v>
      </c>
      <c r="AD28" s="211">
        <f t="shared" si="11"/>
        <v>0</v>
      </c>
      <c r="AE28" s="211">
        <f t="shared" si="12"/>
        <v>0</v>
      </c>
      <c r="AF28" s="211">
        <f t="shared" si="13"/>
        <v>0</v>
      </c>
      <c r="AG28" s="211">
        <f t="shared" si="14"/>
        <v>0</v>
      </c>
      <c r="AH28" s="211">
        <f t="shared" si="15"/>
        <v>0</v>
      </c>
      <c r="AI28" s="210">
        <v>0</v>
      </c>
      <c r="AJ28" s="210">
        <v>0</v>
      </c>
      <c r="AK28" s="210">
        <v>0</v>
      </c>
      <c r="AL28" s="210">
        <v>0</v>
      </c>
      <c r="AM28" s="210">
        <v>0</v>
      </c>
      <c r="AN28" s="210">
        <v>0</v>
      </c>
      <c r="AO28" s="210">
        <v>0</v>
      </c>
      <c r="AP28" s="210">
        <v>0</v>
      </c>
      <c r="AQ28" s="210">
        <v>0</v>
      </c>
      <c r="AR28" s="210">
        <v>0</v>
      </c>
      <c r="AS28" s="210">
        <v>0</v>
      </c>
      <c r="AT28" s="210">
        <v>0</v>
      </c>
      <c r="AU28" s="210">
        <v>0</v>
      </c>
      <c r="AV28" s="210">
        <v>0</v>
      </c>
      <c r="AW28" s="210">
        <v>0</v>
      </c>
      <c r="AX28" s="210">
        <v>0</v>
      </c>
      <c r="AY28" s="210">
        <v>0</v>
      </c>
      <c r="AZ28" s="210">
        <v>0</v>
      </c>
      <c r="BA28" s="210">
        <v>0</v>
      </c>
      <c r="BB28" s="210">
        <v>0</v>
      </c>
      <c r="BC28" s="247"/>
      <c r="BD28" s="247"/>
      <c r="BE28" s="247"/>
      <c r="BF28" s="247"/>
      <c r="BG28" s="247"/>
      <c r="BH28" s="247"/>
    </row>
    <row r="29" spans="1:60" ht="21" x14ac:dyDescent="0.2">
      <c r="A29" s="207" t="s">
        <v>147</v>
      </c>
      <c r="B29" s="208" t="s">
        <v>901</v>
      </c>
      <c r="C29" s="207" t="s">
        <v>914</v>
      </c>
      <c r="D29" s="247"/>
      <c r="E29" s="209">
        <f t="shared" si="9"/>
        <v>0</v>
      </c>
      <c r="F29" s="209">
        <f t="shared" si="0"/>
        <v>0</v>
      </c>
      <c r="G29" s="209">
        <f t="shared" si="1"/>
        <v>0</v>
      </c>
      <c r="H29" s="209">
        <f t="shared" si="2"/>
        <v>0</v>
      </c>
      <c r="I29" s="209">
        <f t="shared" si="3"/>
        <v>0</v>
      </c>
      <c r="J29" s="210">
        <v>0</v>
      </c>
      <c r="K29" s="210">
        <v>0</v>
      </c>
      <c r="L29" s="210">
        <v>0</v>
      </c>
      <c r="M29" s="210">
        <v>0</v>
      </c>
      <c r="N29" s="210">
        <v>0</v>
      </c>
      <c r="O29" s="210">
        <v>0</v>
      </c>
      <c r="P29" s="210">
        <v>0</v>
      </c>
      <c r="Q29" s="210">
        <v>0</v>
      </c>
      <c r="R29" s="210">
        <v>0</v>
      </c>
      <c r="S29" s="210">
        <v>0</v>
      </c>
      <c r="T29" s="210">
        <v>0</v>
      </c>
      <c r="U29" s="210">
        <v>0</v>
      </c>
      <c r="V29" s="210">
        <v>0</v>
      </c>
      <c r="W29" s="210">
        <v>0</v>
      </c>
      <c r="X29" s="210">
        <v>0</v>
      </c>
      <c r="Y29" s="210">
        <v>0</v>
      </c>
      <c r="Z29" s="210">
        <v>0</v>
      </c>
      <c r="AA29" s="210">
        <v>0</v>
      </c>
      <c r="AB29" s="210">
        <v>0</v>
      </c>
      <c r="AC29" s="210">
        <v>0</v>
      </c>
      <c r="AD29" s="211">
        <f t="shared" si="11"/>
        <v>0</v>
      </c>
      <c r="AE29" s="211">
        <f t="shared" si="12"/>
        <v>0</v>
      </c>
      <c r="AF29" s="211">
        <f t="shared" si="13"/>
        <v>0</v>
      </c>
      <c r="AG29" s="211">
        <f t="shared" si="14"/>
        <v>0</v>
      </c>
      <c r="AH29" s="211">
        <f t="shared" si="15"/>
        <v>0</v>
      </c>
      <c r="AI29" s="210">
        <v>0</v>
      </c>
      <c r="AJ29" s="210">
        <v>0</v>
      </c>
      <c r="AK29" s="210">
        <v>0</v>
      </c>
      <c r="AL29" s="210">
        <v>0</v>
      </c>
      <c r="AM29" s="210">
        <v>0</v>
      </c>
      <c r="AN29" s="210">
        <v>0</v>
      </c>
      <c r="AO29" s="210">
        <v>0</v>
      </c>
      <c r="AP29" s="210">
        <v>0</v>
      </c>
      <c r="AQ29" s="210">
        <v>0</v>
      </c>
      <c r="AR29" s="210">
        <v>0</v>
      </c>
      <c r="AS29" s="210">
        <v>0</v>
      </c>
      <c r="AT29" s="210">
        <v>0</v>
      </c>
      <c r="AU29" s="210">
        <v>0</v>
      </c>
      <c r="AV29" s="210">
        <v>0</v>
      </c>
      <c r="AW29" s="210">
        <v>0</v>
      </c>
      <c r="AX29" s="210">
        <v>0</v>
      </c>
      <c r="AY29" s="210">
        <v>0</v>
      </c>
      <c r="AZ29" s="210">
        <v>0</v>
      </c>
      <c r="BA29" s="210">
        <v>0</v>
      </c>
      <c r="BB29" s="210">
        <v>0</v>
      </c>
      <c r="BC29" s="247"/>
      <c r="BD29" s="247"/>
      <c r="BE29" s="247"/>
      <c r="BF29" s="247"/>
      <c r="BG29" s="247"/>
      <c r="BH29" s="247"/>
    </row>
    <row r="30" spans="1:60" ht="19.5" customHeight="1" x14ac:dyDescent="0.2">
      <c r="A30" s="207" t="s">
        <v>835</v>
      </c>
      <c r="B30" s="208" t="s">
        <v>835</v>
      </c>
      <c r="C30" s="207"/>
      <c r="D30" s="247"/>
      <c r="E30" s="212"/>
      <c r="F30" s="212"/>
      <c r="G30" s="212"/>
      <c r="H30" s="212"/>
      <c r="I30" s="212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2"/>
      <c r="AE30" s="212"/>
      <c r="AF30" s="212"/>
      <c r="AG30" s="212"/>
      <c r="AH30" s="212"/>
      <c r="AI30" s="210">
        <v>0</v>
      </c>
      <c r="AJ30" s="210">
        <v>0</v>
      </c>
      <c r="AK30" s="210">
        <v>0</v>
      </c>
      <c r="AL30" s="210">
        <v>0</v>
      </c>
      <c r="AM30" s="210">
        <v>0</v>
      </c>
      <c r="AN30" s="210">
        <v>0</v>
      </c>
      <c r="AO30" s="210">
        <v>0</v>
      </c>
      <c r="AP30" s="210">
        <v>0</v>
      </c>
      <c r="AQ30" s="210">
        <v>0</v>
      </c>
      <c r="AR30" s="210">
        <v>0</v>
      </c>
      <c r="AS30" s="210">
        <v>0</v>
      </c>
      <c r="AT30" s="210">
        <v>0</v>
      </c>
      <c r="AU30" s="210">
        <v>0</v>
      </c>
      <c r="AV30" s="210">
        <v>0</v>
      </c>
      <c r="AW30" s="210">
        <v>0</v>
      </c>
      <c r="AX30" s="210">
        <v>0</v>
      </c>
      <c r="AY30" s="210">
        <v>0</v>
      </c>
      <c r="AZ30" s="210">
        <v>0</v>
      </c>
      <c r="BA30" s="210">
        <v>0</v>
      </c>
      <c r="BB30" s="210">
        <v>0</v>
      </c>
      <c r="BC30" s="247"/>
      <c r="BD30" s="247"/>
      <c r="BE30" s="247"/>
      <c r="BF30" s="247"/>
      <c r="BG30" s="247"/>
      <c r="BH30" s="247"/>
    </row>
    <row r="31" spans="1:60" ht="21" x14ac:dyDescent="0.2">
      <c r="A31" s="207" t="s">
        <v>149</v>
      </c>
      <c r="B31" s="208" t="s">
        <v>902</v>
      </c>
      <c r="C31" s="207" t="s">
        <v>915</v>
      </c>
      <c r="D31" s="247"/>
      <c r="E31" s="209">
        <f>J31+O31+T31+Y31</f>
        <v>0</v>
      </c>
      <c r="F31" s="209">
        <f t="shared" ref="F31" si="22">K31+P31+U31+Z31</f>
        <v>0</v>
      </c>
      <c r="G31" s="209">
        <f t="shared" ref="G31" si="23">L31+Q31+V31+AA31</f>
        <v>0</v>
      </c>
      <c r="H31" s="209">
        <f t="shared" ref="H31" si="24">M31+R31+W31+AB31</f>
        <v>0</v>
      </c>
      <c r="I31" s="209">
        <f>N31+S31+X31+AC31</f>
        <v>0</v>
      </c>
      <c r="J31" s="210">
        <v>0</v>
      </c>
      <c r="K31" s="210">
        <v>0</v>
      </c>
      <c r="L31" s="210">
        <v>0</v>
      </c>
      <c r="M31" s="210">
        <v>0</v>
      </c>
      <c r="N31" s="210">
        <v>0</v>
      </c>
      <c r="O31" s="210">
        <v>0</v>
      </c>
      <c r="P31" s="210">
        <v>0</v>
      </c>
      <c r="Q31" s="210">
        <v>0</v>
      </c>
      <c r="R31" s="210">
        <v>0</v>
      </c>
      <c r="S31" s="210">
        <v>0</v>
      </c>
      <c r="T31" s="210">
        <v>0</v>
      </c>
      <c r="U31" s="210">
        <v>0</v>
      </c>
      <c r="V31" s="210">
        <v>0</v>
      </c>
      <c r="W31" s="210">
        <v>0</v>
      </c>
      <c r="X31" s="210">
        <v>0</v>
      </c>
      <c r="Y31" s="210">
        <v>0</v>
      </c>
      <c r="Z31" s="210">
        <v>0</v>
      </c>
      <c r="AA31" s="210">
        <v>0</v>
      </c>
      <c r="AB31" s="210">
        <v>0</v>
      </c>
      <c r="AC31" s="210">
        <v>0</v>
      </c>
      <c r="AD31" s="211">
        <f>AI31+AN31+AS31+AX31</f>
        <v>0</v>
      </c>
      <c r="AE31" s="211">
        <f t="shared" ref="AE31" si="25">AJ31+AO31+AT31+AY31</f>
        <v>0</v>
      </c>
      <c r="AF31" s="211">
        <f t="shared" ref="AF31" si="26">AK31+AP31+AU31+AZ31</f>
        <v>0</v>
      </c>
      <c r="AG31" s="211">
        <f t="shared" ref="AG31" si="27">AL31+AQ31+AV31+BA31</f>
        <v>0</v>
      </c>
      <c r="AH31" s="211">
        <f t="shared" ref="AH31" si="28">AM31+AR31+AW31+BB31</f>
        <v>0</v>
      </c>
      <c r="AI31" s="210">
        <v>0</v>
      </c>
      <c r="AJ31" s="210">
        <v>0</v>
      </c>
      <c r="AK31" s="210">
        <v>0</v>
      </c>
      <c r="AL31" s="210">
        <v>0</v>
      </c>
      <c r="AM31" s="210">
        <v>0</v>
      </c>
      <c r="AN31" s="210">
        <v>0</v>
      </c>
      <c r="AO31" s="210">
        <v>0</v>
      </c>
      <c r="AP31" s="210">
        <v>0</v>
      </c>
      <c r="AQ31" s="210">
        <v>0</v>
      </c>
      <c r="AR31" s="210">
        <v>0</v>
      </c>
      <c r="AS31" s="210">
        <v>0</v>
      </c>
      <c r="AT31" s="210">
        <v>0</v>
      </c>
      <c r="AU31" s="210">
        <v>0</v>
      </c>
      <c r="AV31" s="210">
        <v>0</v>
      </c>
      <c r="AW31" s="210">
        <v>0</v>
      </c>
      <c r="AX31" s="210">
        <v>0</v>
      </c>
      <c r="AY31" s="210">
        <v>0</v>
      </c>
      <c r="AZ31" s="210">
        <v>0</v>
      </c>
      <c r="BA31" s="210">
        <v>0</v>
      </c>
      <c r="BB31" s="210">
        <v>0</v>
      </c>
      <c r="BC31" s="247"/>
      <c r="BD31" s="247"/>
      <c r="BE31" s="247"/>
      <c r="BF31" s="247"/>
      <c r="BG31" s="247"/>
      <c r="BH31" s="247"/>
    </row>
    <row r="32" spans="1:60" ht="16.5" customHeight="1" x14ac:dyDescent="0.2">
      <c r="A32" s="207" t="s">
        <v>835</v>
      </c>
      <c r="B32" s="208" t="s">
        <v>835</v>
      </c>
      <c r="C32" s="207"/>
      <c r="D32" s="247"/>
      <c r="E32" s="212"/>
      <c r="F32" s="212"/>
      <c r="G32" s="212"/>
      <c r="H32" s="212"/>
      <c r="I32" s="212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2"/>
      <c r="AE32" s="212"/>
      <c r="AF32" s="212"/>
      <c r="AG32" s="212"/>
      <c r="AH32" s="212"/>
      <c r="AI32" s="210">
        <v>0</v>
      </c>
      <c r="AJ32" s="210">
        <v>0</v>
      </c>
      <c r="AK32" s="210">
        <v>0</v>
      </c>
      <c r="AL32" s="210">
        <v>0</v>
      </c>
      <c r="AM32" s="210">
        <v>0</v>
      </c>
      <c r="AN32" s="210">
        <v>0</v>
      </c>
      <c r="AO32" s="210">
        <v>0</v>
      </c>
      <c r="AP32" s="210">
        <v>0</v>
      </c>
      <c r="AQ32" s="210">
        <v>0</v>
      </c>
      <c r="AR32" s="210">
        <v>0</v>
      </c>
      <c r="AS32" s="210">
        <v>0</v>
      </c>
      <c r="AT32" s="210">
        <v>0</v>
      </c>
      <c r="AU32" s="210">
        <v>0</v>
      </c>
      <c r="AV32" s="210">
        <v>0</v>
      </c>
      <c r="AW32" s="210">
        <v>0</v>
      </c>
      <c r="AX32" s="210">
        <v>0</v>
      </c>
      <c r="AY32" s="210">
        <v>0</v>
      </c>
      <c r="AZ32" s="210">
        <v>0</v>
      </c>
      <c r="BA32" s="210">
        <v>0</v>
      </c>
      <c r="BB32" s="210">
        <v>0</v>
      </c>
      <c r="BC32" s="247"/>
      <c r="BD32" s="247"/>
      <c r="BE32" s="247"/>
      <c r="BF32" s="247"/>
      <c r="BG32" s="247"/>
      <c r="BH32" s="247"/>
    </row>
    <row r="33" spans="1:60" ht="28.5" customHeight="1" x14ac:dyDescent="0.2">
      <c r="A33" s="207" t="s">
        <v>151</v>
      </c>
      <c r="B33" s="208" t="s">
        <v>903</v>
      </c>
      <c r="C33" s="207" t="s">
        <v>916</v>
      </c>
      <c r="D33" s="247"/>
      <c r="E33" s="209">
        <f>J33+O33+T33+Y33</f>
        <v>0</v>
      </c>
      <c r="F33" s="209">
        <f t="shared" ref="F33" si="29">K33+P33+U33+Z33</f>
        <v>0</v>
      </c>
      <c r="G33" s="209">
        <f t="shared" ref="G33" si="30">L33+Q33+V33+AA33</f>
        <v>0</v>
      </c>
      <c r="H33" s="209">
        <f t="shared" ref="H33" si="31">M33+R33+W33+AB33</f>
        <v>0</v>
      </c>
      <c r="I33" s="209">
        <f>N33+S33+X33+AC33</f>
        <v>0</v>
      </c>
      <c r="J33" s="210">
        <v>0</v>
      </c>
      <c r="K33" s="210">
        <v>0</v>
      </c>
      <c r="L33" s="210">
        <v>0</v>
      </c>
      <c r="M33" s="210">
        <v>0</v>
      </c>
      <c r="N33" s="210">
        <v>0</v>
      </c>
      <c r="O33" s="210">
        <v>0</v>
      </c>
      <c r="P33" s="210">
        <v>0</v>
      </c>
      <c r="Q33" s="210">
        <v>0</v>
      </c>
      <c r="R33" s="210">
        <v>0</v>
      </c>
      <c r="S33" s="210">
        <v>0</v>
      </c>
      <c r="T33" s="210">
        <v>0</v>
      </c>
      <c r="U33" s="210">
        <v>0</v>
      </c>
      <c r="V33" s="210">
        <v>0</v>
      </c>
      <c r="W33" s="210">
        <v>0</v>
      </c>
      <c r="X33" s="210">
        <v>0</v>
      </c>
      <c r="Y33" s="210">
        <v>0</v>
      </c>
      <c r="Z33" s="210">
        <v>0</v>
      </c>
      <c r="AA33" s="210">
        <v>0</v>
      </c>
      <c r="AB33" s="210">
        <v>0</v>
      </c>
      <c r="AC33" s="210">
        <v>0</v>
      </c>
      <c r="AD33" s="211">
        <f>AI33+AN33+AS33+AX33</f>
        <v>0</v>
      </c>
      <c r="AE33" s="211">
        <f t="shared" ref="AE33" si="32">AJ33+AO33+AT33+AY33</f>
        <v>0</v>
      </c>
      <c r="AF33" s="211">
        <f t="shared" ref="AF33" si="33">AK33+AP33+AU33+AZ33</f>
        <v>0</v>
      </c>
      <c r="AG33" s="211">
        <f t="shared" ref="AG33" si="34">AL33+AQ33+AV33+BA33</f>
        <v>0</v>
      </c>
      <c r="AH33" s="211">
        <f t="shared" ref="AH33" si="35">AM33+AR33+AW33+BB33</f>
        <v>0</v>
      </c>
      <c r="AI33" s="210">
        <v>0</v>
      </c>
      <c r="AJ33" s="210">
        <v>0</v>
      </c>
      <c r="AK33" s="210">
        <v>0</v>
      </c>
      <c r="AL33" s="210">
        <v>0</v>
      </c>
      <c r="AM33" s="210">
        <v>0</v>
      </c>
      <c r="AN33" s="210">
        <v>0</v>
      </c>
      <c r="AO33" s="210">
        <v>0</v>
      </c>
      <c r="AP33" s="210">
        <v>0</v>
      </c>
      <c r="AQ33" s="210">
        <v>0</v>
      </c>
      <c r="AR33" s="210">
        <v>0</v>
      </c>
      <c r="AS33" s="210">
        <v>0</v>
      </c>
      <c r="AT33" s="210">
        <v>0</v>
      </c>
      <c r="AU33" s="210">
        <v>0</v>
      </c>
      <c r="AV33" s="210">
        <v>0</v>
      </c>
      <c r="AW33" s="210">
        <v>0</v>
      </c>
      <c r="AX33" s="210">
        <v>0</v>
      </c>
      <c r="AY33" s="210">
        <v>0</v>
      </c>
      <c r="AZ33" s="210">
        <v>0</v>
      </c>
      <c r="BA33" s="210">
        <v>0</v>
      </c>
      <c r="BB33" s="210">
        <v>0</v>
      </c>
      <c r="BC33" s="247"/>
      <c r="BD33" s="247"/>
      <c r="BE33" s="247"/>
      <c r="BF33" s="247"/>
      <c r="BG33" s="247"/>
      <c r="BH33" s="247"/>
    </row>
    <row r="34" spans="1:60" ht="18.75" customHeight="1" x14ac:dyDescent="0.2">
      <c r="A34" s="207"/>
      <c r="B34" s="208"/>
      <c r="C34" s="207"/>
      <c r="D34" s="247"/>
      <c r="E34" s="211"/>
      <c r="F34" s="211"/>
      <c r="G34" s="211"/>
      <c r="H34" s="211"/>
      <c r="I34" s="211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1"/>
      <c r="AE34" s="211"/>
      <c r="AF34" s="211"/>
      <c r="AG34" s="211"/>
      <c r="AH34" s="211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47"/>
      <c r="BD34" s="247"/>
      <c r="BE34" s="247"/>
      <c r="BF34" s="247"/>
      <c r="BG34" s="247"/>
      <c r="BH34" s="247"/>
    </row>
    <row r="35" spans="1:60" s="232" customFormat="1" ht="14.25" customHeight="1" x14ac:dyDescent="0.15">
      <c r="A35" s="207" t="s">
        <v>162</v>
      </c>
      <c r="B35" s="208" t="s">
        <v>904</v>
      </c>
      <c r="C35" s="207" t="s">
        <v>890</v>
      </c>
      <c r="D35" s="230"/>
      <c r="E35" s="209">
        <f t="shared" ref="E35:E92" si="36">J35+O35+T35+Y35</f>
        <v>0.4</v>
      </c>
      <c r="F35" s="209">
        <f t="shared" ref="F35:F92" si="37">K35+P35+U35+Z35</f>
        <v>0</v>
      </c>
      <c r="G35" s="209">
        <f t="shared" ref="G35:G92" si="38">L35+Q35+V35+AA35</f>
        <v>19.060000000000002</v>
      </c>
      <c r="H35" s="209">
        <f t="shared" ref="H35:H92" si="39">M35+R35+W35+AB35</f>
        <v>0</v>
      </c>
      <c r="I35" s="209">
        <f t="shared" ref="I35:I92" si="40">N35+S35+X35+AC35</f>
        <v>0</v>
      </c>
      <c r="J35" s="210">
        <f>J36+J65+J75</f>
        <v>0</v>
      </c>
      <c r="K35" s="210">
        <f t="shared" ref="K35:AC35" si="41">K36+K65+K75</f>
        <v>0</v>
      </c>
      <c r="L35" s="210">
        <f t="shared" si="41"/>
        <v>0</v>
      </c>
      <c r="M35" s="210">
        <f t="shared" si="41"/>
        <v>0</v>
      </c>
      <c r="N35" s="210">
        <f t="shared" si="41"/>
        <v>0</v>
      </c>
      <c r="O35" s="210">
        <f t="shared" si="41"/>
        <v>0.4</v>
      </c>
      <c r="P35" s="210">
        <f t="shared" si="41"/>
        <v>0</v>
      </c>
      <c r="Q35" s="210">
        <f t="shared" si="41"/>
        <v>0</v>
      </c>
      <c r="R35" s="210">
        <f t="shared" si="41"/>
        <v>0</v>
      </c>
      <c r="S35" s="210">
        <f t="shared" si="41"/>
        <v>0</v>
      </c>
      <c r="T35" s="210">
        <f t="shared" si="41"/>
        <v>0</v>
      </c>
      <c r="U35" s="210">
        <f t="shared" si="41"/>
        <v>0</v>
      </c>
      <c r="V35" s="210">
        <f t="shared" si="41"/>
        <v>19.060000000000002</v>
      </c>
      <c r="W35" s="210">
        <f t="shared" si="41"/>
        <v>0</v>
      </c>
      <c r="X35" s="210">
        <f t="shared" si="41"/>
        <v>0</v>
      </c>
      <c r="Y35" s="210">
        <f t="shared" si="41"/>
        <v>0</v>
      </c>
      <c r="Z35" s="210">
        <f t="shared" si="41"/>
        <v>0</v>
      </c>
      <c r="AA35" s="210">
        <f t="shared" si="41"/>
        <v>0</v>
      </c>
      <c r="AB35" s="210">
        <f t="shared" si="41"/>
        <v>0</v>
      </c>
      <c r="AC35" s="210">
        <f t="shared" si="41"/>
        <v>0</v>
      </c>
      <c r="AD35" s="211">
        <f t="shared" ref="AD35:AD90" si="42">AI35+AN35+AS35+AX35</f>
        <v>0.4</v>
      </c>
      <c r="AE35" s="211">
        <f t="shared" ref="AE35:AE90" si="43">AJ35+AO35+AT35+AY35</f>
        <v>0</v>
      </c>
      <c r="AF35" s="211">
        <f t="shared" ref="AF35:AF90" si="44">AK35+AP35+AU35+AZ35</f>
        <v>13.95</v>
      </c>
      <c r="AG35" s="211">
        <f t="shared" ref="AG35:AG90" si="45">AL35+AQ35+AV35+BA35</f>
        <v>0</v>
      </c>
      <c r="AH35" s="211">
        <f t="shared" ref="AH35:AH90" si="46">AM35+AR35+AW35+BB35</f>
        <v>201</v>
      </c>
      <c r="AI35" s="210">
        <f t="shared" ref="AI35" si="47">AI36+AI65+AI75</f>
        <v>0</v>
      </c>
      <c r="AJ35" s="210">
        <f t="shared" ref="AJ35" si="48">AJ36+AJ65+AJ75</f>
        <v>0</v>
      </c>
      <c r="AK35" s="210">
        <f t="shared" ref="AK35" si="49">AK36+AK65+AK75</f>
        <v>1.94</v>
      </c>
      <c r="AL35" s="210">
        <f t="shared" ref="AL35" si="50">AL36+AL65+AL75</f>
        <v>0</v>
      </c>
      <c r="AM35" s="210">
        <f t="shared" ref="AM35" si="51">AM36+AM65+AM75</f>
        <v>201</v>
      </c>
      <c r="AN35" s="210">
        <f t="shared" ref="AN35" si="52">AN36+AN65+AN75</f>
        <v>0.4</v>
      </c>
      <c r="AO35" s="210">
        <f t="shared" ref="AO35" si="53">AO36+AO65+AO75</f>
        <v>0</v>
      </c>
      <c r="AP35" s="210">
        <f t="shared" ref="AP35" si="54">AP36+AP65+AP75</f>
        <v>0</v>
      </c>
      <c r="AQ35" s="210">
        <f t="shared" ref="AQ35" si="55">AQ36+AQ65+AQ75</f>
        <v>0</v>
      </c>
      <c r="AR35" s="210">
        <f t="shared" ref="AR35" si="56">AR36+AR65+AR75</f>
        <v>0</v>
      </c>
      <c r="AS35" s="210">
        <f t="shared" ref="AS35" si="57">AS36+AS65+AS75</f>
        <v>0</v>
      </c>
      <c r="AT35" s="210">
        <f t="shared" ref="AT35" si="58">AT36+AT65+AT75</f>
        <v>0</v>
      </c>
      <c r="AU35" s="210">
        <f t="shared" ref="AU35" si="59">AU36+AU65+AU75</f>
        <v>12.01</v>
      </c>
      <c r="AV35" s="210">
        <f t="shared" ref="AV35" si="60">AV36+AV65+AV75</f>
        <v>0</v>
      </c>
      <c r="AW35" s="210">
        <f t="shared" ref="AW35" si="61">AW36+AW65+AW75</f>
        <v>0</v>
      </c>
      <c r="AX35" s="210">
        <f t="shared" ref="AX35" si="62">AX36+AX65+AX75</f>
        <v>0</v>
      </c>
      <c r="AY35" s="210">
        <f t="shared" ref="AY35" si="63">AY36+AY65+AY75</f>
        <v>0</v>
      </c>
      <c r="AZ35" s="210">
        <f t="shared" ref="AZ35" si="64">AZ36+AZ65+AZ75</f>
        <v>0</v>
      </c>
      <c r="BA35" s="210">
        <f t="shared" ref="BA35" si="65">BA36+BA65+BA75</f>
        <v>0</v>
      </c>
      <c r="BB35" s="210">
        <f t="shared" ref="BB35" si="66">BB36+BB65+BB75</f>
        <v>0</v>
      </c>
      <c r="BC35" s="231">
        <f t="shared" ref="BC35:BC38" si="67">T35-AS35</f>
        <v>0</v>
      </c>
      <c r="BD35" s="231">
        <f t="shared" ref="BD35:BD38" si="68">U35-AT35</f>
        <v>0</v>
      </c>
      <c r="BE35" s="231">
        <f t="shared" ref="BE35:BE38" si="69">V35-AU35</f>
        <v>7.0500000000000025</v>
      </c>
      <c r="BF35" s="231">
        <f t="shared" ref="BF35:BF38" si="70">W35-AV35</f>
        <v>0</v>
      </c>
      <c r="BG35" s="231">
        <f t="shared" ref="BG35:BG38" si="71">X35-AW35</f>
        <v>0</v>
      </c>
      <c r="BH35" s="230"/>
    </row>
    <row r="36" spans="1:60" s="232" customFormat="1" ht="26.25" customHeight="1" x14ac:dyDescent="0.15">
      <c r="A36" s="207" t="s">
        <v>163</v>
      </c>
      <c r="B36" s="208" t="s">
        <v>905</v>
      </c>
      <c r="C36" s="207" t="s">
        <v>890</v>
      </c>
      <c r="D36" s="230"/>
      <c r="E36" s="209">
        <f t="shared" si="36"/>
        <v>0.4</v>
      </c>
      <c r="F36" s="209">
        <f t="shared" si="37"/>
        <v>0</v>
      </c>
      <c r="G36" s="209">
        <f t="shared" si="38"/>
        <v>11.38</v>
      </c>
      <c r="H36" s="209">
        <f t="shared" si="39"/>
        <v>0</v>
      </c>
      <c r="I36" s="209">
        <f t="shared" si="40"/>
        <v>0</v>
      </c>
      <c r="J36" s="210">
        <f t="shared" ref="J36:AC36" si="72">J37+J64</f>
        <v>0</v>
      </c>
      <c r="K36" s="210">
        <f t="shared" si="72"/>
        <v>0</v>
      </c>
      <c r="L36" s="210">
        <f t="shared" si="72"/>
        <v>0</v>
      </c>
      <c r="M36" s="210">
        <f t="shared" si="72"/>
        <v>0</v>
      </c>
      <c r="N36" s="210">
        <f t="shared" si="72"/>
        <v>0</v>
      </c>
      <c r="O36" s="210">
        <f t="shared" si="72"/>
        <v>0.4</v>
      </c>
      <c r="P36" s="210">
        <f t="shared" si="72"/>
        <v>0</v>
      </c>
      <c r="Q36" s="210">
        <f t="shared" si="72"/>
        <v>0</v>
      </c>
      <c r="R36" s="210">
        <f t="shared" si="72"/>
        <v>0</v>
      </c>
      <c r="S36" s="210">
        <f t="shared" si="72"/>
        <v>0</v>
      </c>
      <c r="T36" s="210">
        <f t="shared" si="72"/>
        <v>0</v>
      </c>
      <c r="U36" s="210">
        <f t="shared" si="72"/>
        <v>0</v>
      </c>
      <c r="V36" s="210">
        <f t="shared" si="72"/>
        <v>11.38</v>
      </c>
      <c r="W36" s="210">
        <f t="shared" si="72"/>
        <v>0</v>
      </c>
      <c r="X36" s="210">
        <f t="shared" si="72"/>
        <v>0</v>
      </c>
      <c r="Y36" s="210">
        <f t="shared" si="72"/>
        <v>0</v>
      </c>
      <c r="Z36" s="210">
        <f t="shared" si="72"/>
        <v>0</v>
      </c>
      <c r="AA36" s="210">
        <f t="shared" si="72"/>
        <v>0</v>
      </c>
      <c r="AB36" s="210">
        <f t="shared" si="72"/>
        <v>0</v>
      </c>
      <c r="AC36" s="210">
        <f t="shared" si="72"/>
        <v>0</v>
      </c>
      <c r="AD36" s="211">
        <f t="shared" si="42"/>
        <v>0.4</v>
      </c>
      <c r="AE36" s="211">
        <f t="shared" si="43"/>
        <v>0</v>
      </c>
      <c r="AF36" s="211">
        <f t="shared" si="44"/>
        <v>7.58</v>
      </c>
      <c r="AG36" s="211">
        <f t="shared" si="45"/>
        <v>0</v>
      </c>
      <c r="AH36" s="211">
        <f t="shared" si="46"/>
        <v>0</v>
      </c>
      <c r="AI36" s="210">
        <f t="shared" ref="AI36:BB36" si="73">AI37+AI64</f>
        <v>0</v>
      </c>
      <c r="AJ36" s="210">
        <f t="shared" si="73"/>
        <v>0</v>
      </c>
      <c r="AK36" s="210">
        <f t="shared" si="73"/>
        <v>0</v>
      </c>
      <c r="AL36" s="210">
        <f t="shared" si="73"/>
        <v>0</v>
      </c>
      <c r="AM36" s="210">
        <f t="shared" si="73"/>
        <v>0</v>
      </c>
      <c r="AN36" s="210">
        <f t="shared" si="73"/>
        <v>0.4</v>
      </c>
      <c r="AO36" s="210">
        <f t="shared" si="73"/>
        <v>0</v>
      </c>
      <c r="AP36" s="210">
        <f t="shared" si="73"/>
        <v>0</v>
      </c>
      <c r="AQ36" s="210">
        <f t="shared" si="73"/>
        <v>0</v>
      </c>
      <c r="AR36" s="210">
        <f t="shared" si="73"/>
        <v>0</v>
      </c>
      <c r="AS36" s="210">
        <f t="shared" si="73"/>
        <v>0</v>
      </c>
      <c r="AT36" s="210">
        <f t="shared" si="73"/>
        <v>0</v>
      </c>
      <c r="AU36" s="210">
        <f t="shared" si="73"/>
        <v>7.58</v>
      </c>
      <c r="AV36" s="210">
        <f t="shared" si="73"/>
        <v>0</v>
      </c>
      <c r="AW36" s="210">
        <f t="shared" si="73"/>
        <v>0</v>
      </c>
      <c r="AX36" s="210">
        <f t="shared" si="73"/>
        <v>0</v>
      </c>
      <c r="AY36" s="210">
        <f t="shared" si="73"/>
        <v>0</v>
      </c>
      <c r="AZ36" s="210">
        <f t="shared" si="73"/>
        <v>0</v>
      </c>
      <c r="BA36" s="210">
        <f t="shared" si="73"/>
        <v>0</v>
      </c>
      <c r="BB36" s="210">
        <f t="shared" si="73"/>
        <v>0</v>
      </c>
      <c r="BC36" s="231">
        <f t="shared" si="67"/>
        <v>0</v>
      </c>
      <c r="BD36" s="231">
        <f t="shared" si="68"/>
        <v>0</v>
      </c>
      <c r="BE36" s="231">
        <f t="shared" si="69"/>
        <v>3.8000000000000007</v>
      </c>
      <c r="BF36" s="231">
        <f t="shared" si="70"/>
        <v>0</v>
      </c>
      <c r="BG36" s="231">
        <f t="shared" si="71"/>
        <v>0</v>
      </c>
      <c r="BH36" s="230"/>
    </row>
    <row r="37" spans="1:60" s="232" customFormat="1" ht="12" x14ac:dyDescent="0.15">
      <c r="A37" s="207" t="s">
        <v>164</v>
      </c>
      <c r="B37" s="241" t="s">
        <v>906</v>
      </c>
      <c r="C37" s="207" t="s">
        <v>890</v>
      </c>
      <c r="D37" s="230"/>
      <c r="E37" s="209">
        <f>J37+O37+T37+Y37</f>
        <v>0.4</v>
      </c>
      <c r="F37" s="209">
        <f t="shared" si="37"/>
        <v>0</v>
      </c>
      <c r="G37" s="209">
        <f t="shared" si="38"/>
        <v>0</v>
      </c>
      <c r="H37" s="209">
        <f t="shared" si="39"/>
        <v>0</v>
      </c>
      <c r="I37" s="209">
        <f t="shared" si="40"/>
        <v>0</v>
      </c>
      <c r="J37" s="210">
        <f>SUM(J38:J62)</f>
        <v>0</v>
      </c>
      <c r="K37" s="210">
        <f t="shared" ref="K37:AC37" si="74">SUM(K38:K62)</f>
        <v>0</v>
      </c>
      <c r="L37" s="210">
        <f t="shared" si="74"/>
        <v>0</v>
      </c>
      <c r="M37" s="210">
        <f t="shared" si="74"/>
        <v>0</v>
      </c>
      <c r="N37" s="210">
        <f t="shared" si="74"/>
        <v>0</v>
      </c>
      <c r="O37" s="210">
        <f t="shared" si="74"/>
        <v>0.4</v>
      </c>
      <c r="P37" s="210">
        <f t="shared" si="74"/>
        <v>0</v>
      </c>
      <c r="Q37" s="210">
        <f t="shared" si="74"/>
        <v>0</v>
      </c>
      <c r="R37" s="210">
        <f t="shared" si="74"/>
        <v>0</v>
      </c>
      <c r="S37" s="210">
        <f t="shared" si="74"/>
        <v>0</v>
      </c>
      <c r="T37" s="210">
        <f t="shared" si="74"/>
        <v>0</v>
      </c>
      <c r="U37" s="210">
        <f t="shared" si="74"/>
        <v>0</v>
      </c>
      <c r="V37" s="210">
        <f t="shared" si="74"/>
        <v>0</v>
      </c>
      <c r="W37" s="210">
        <f t="shared" si="74"/>
        <v>0</v>
      </c>
      <c r="X37" s="210">
        <f t="shared" si="74"/>
        <v>0</v>
      </c>
      <c r="Y37" s="210">
        <f t="shared" si="74"/>
        <v>0</v>
      </c>
      <c r="Z37" s="210">
        <f t="shared" si="74"/>
        <v>0</v>
      </c>
      <c r="AA37" s="210">
        <f t="shared" si="74"/>
        <v>0</v>
      </c>
      <c r="AB37" s="210">
        <f t="shared" si="74"/>
        <v>0</v>
      </c>
      <c r="AC37" s="210">
        <f t="shared" si="74"/>
        <v>0</v>
      </c>
      <c r="AD37" s="211">
        <f t="shared" si="42"/>
        <v>0.4</v>
      </c>
      <c r="AE37" s="211">
        <f t="shared" si="43"/>
        <v>0</v>
      </c>
      <c r="AF37" s="211">
        <f t="shared" si="44"/>
        <v>0</v>
      </c>
      <c r="AG37" s="211">
        <f t="shared" si="45"/>
        <v>0</v>
      </c>
      <c r="AH37" s="211">
        <f t="shared" si="46"/>
        <v>0</v>
      </c>
      <c r="AI37" s="210">
        <f>SUM(AI38:AI62)</f>
        <v>0</v>
      </c>
      <c r="AJ37" s="210">
        <f t="shared" ref="AJ37:BB37" si="75">SUM(AJ38:AJ62)</f>
        <v>0</v>
      </c>
      <c r="AK37" s="210">
        <f t="shared" si="75"/>
        <v>0</v>
      </c>
      <c r="AL37" s="210">
        <f t="shared" si="75"/>
        <v>0</v>
      </c>
      <c r="AM37" s="210">
        <f t="shared" si="75"/>
        <v>0</v>
      </c>
      <c r="AN37" s="210">
        <f t="shared" si="75"/>
        <v>0.4</v>
      </c>
      <c r="AO37" s="210">
        <f t="shared" si="75"/>
        <v>0</v>
      </c>
      <c r="AP37" s="210">
        <f t="shared" si="75"/>
        <v>0</v>
      </c>
      <c r="AQ37" s="210">
        <f t="shared" si="75"/>
        <v>0</v>
      </c>
      <c r="AR37" s="210">
        <f t="shared" si="75"/>
        <v>0</v>
      </c>
      <c r="AS37" s="210">
        <f t="shared" si="75"/>
        <v>0</v>
      </c>
      <c r="AT37" s="210">
        <f t="shared" si="75"/>
        <v>0</v>
      </c>
      <c r="AU37" s="210">
        <f t="shared" si="75"/>
        <v>0</v>
      </c>
      <c r="AV37" s="210">
        <f t="shared" si="75"/>
        <v>0</v>
      </c>
      <c r="AW37" s="210">
        <f t="shared" si="75"/>
        <v>0</v>
      </c>
      <c r="AX37" s="210">
        <f t="shared" si="75"/>
        <v>0</v>
      </c>
      <c r="AY37" s="210">
        <f t="shared" si="75"/>
        <v>0</v>
      </c>
      <c r="AZ37" s="210">
        <f t="shared" si="75"/>
        <v>0</v>
      </c>
      <c r="BA37" s="210">
        <f t="shared" si="75"/>
        <v>0</v>
      </c>
      <c r="BB37" s="210">
        <f t="shared" si="75"/>
        <v>0</v>
      </c>
      <c r="BC37" s="231">
        <f t="shared" si="67"/>
        <v>0</v>
      </c>
      <c r="BD37" s="231">
        <f t="shared" si="68"/>
        <v>0</v>
      </c>
      <c r="BE37" s="231">
        <f t="shared" si="69"/>
        <v>0</v>
      </c>
      <c r="BF37" s="231">
        <f t="shared" si="70"/>
        <v>0</v>
      </c>
      <c r="BG37" s="231">
        <f t="shared" si="71"/>
        <v>0</v>
      </c>
      <c r="BH37" s="230"/>
    </row>
    <row r="38" spans="1:60" ht="16.5" customHeight="1" x14ac:dyDescent="0.2">
      <c r="A38" s="240" t="s">
        <v>780</v>
      </c>
      <c r="B38" s="242" t="s">
        <v>919</v>
      </c>
      <c r="C38" s="213" t="s">
        <v>920</v>
      </c>
      <c r="D38" s="247"/>
      <c r="E38" s="209">
        <f t="shared" si="36"/>
        <v>0</v>
      </c>
      <c r="F38" s="209">
        <f t="shared" si="37"/>
        <v>0</v>
      </c>
      <c r="G38" s="209">
        <f t="shared" si="38"/>
        <v>0</v>
      </c>
      <c r="H38" s="209">
        <f t="shared" si="39"/>
        <v>0</v>
      </c>
      <c r="I38" s="209">
        <f t="shared" si="40"/>
        <v>0</v>
      </c>
      <c r="J38" s="210">
        <v>0</v>
      </c>
      <c r="K38" s="210">
        <v>0</v>
      </c>
      <c r="L38" s="210">
        <v>0</v>
      </c>
      <c r="M38" s="210">
        <v>0</v>
      </c>
      <c r="N38" s="210">
        <v>0</v>
      </c>
      <c r="O38" s="210">
        <v>0</v>
      </c>
      <c r="P38" s="210">
        <v>0</v>
      </c>
      <c r="Q38" s="210">
        <v>0</v>
      </c>
      <c r="R38" s="210">
        <v>0</v>
      </c>
      <c r="S38" s="210">
        <v>0</v>
      </c>
      <c r="T38" s="210">
        <v>0</v>
      </c>
      <c r="U38" s="210">
        <v>0</v>
      </c>
      <c r="V38" s="210">
        <v>0</v>
      </c>
      <c r="W38" s="210">
        <v>0</v>
      </c>
      <c r="X38" s="210">
        <v>0</v>
      </c>
      <c r="Y38" s="210">
        <v>0</v>
      </c>
      <c r="Z38" s="210">
        <v>0</v>
      </c>
      <c r="AA38" s="210">
        <v>0</v>
      </c>
      <c r="AB38" s="210">
        <v>0</v>
      </c>
      <c r="AC38" s="210">
        <v>0</v>
      </c>
      <c r="AD38" s="211">
        <f t="shared" si="42"/>
        <v>0</v>
      </c>
      <c r="AE38" s="211">
        <f t="shared" si="43"/>
        <v>0</v>
      </c>
      <c r="AF38" s="211">
        <f t="shared" si="44"/>
        <v>0</v>
      </c>
      <c r="AG38" s="211">
        <f t="shared" si="45"/>
        <v>0</v>
      </c>
      <c r="AH38" s="211">
        <f t="shared" si="46"/>
        <v>0</v>
      </c>
      <c r="AI38" s="210">
        <v>0</v>
      </c>
      <c r="AJ38" s="210">
        <v>0</v>
      </c>
      <c r="AK38" s="210">
        <v>0</v>
      </c>
      <c r="AL38" s="210">
        <v>0</v>
      </c>
      <c r="AM38" s="210">
        <v>0</v>
      </c>
      <c r="AN38" s="210">
        <v>0</v>
      </c>
      <c r="AO38" s="210">
        <v>0</v>
      </c>
      <c r="AP38" s="210">
        <v>0</v>
      </c>
      <c r="AQ38" s="210">
        <v>0</v>
      </c>
      <c r="AR38" s="210">
        <v>0</v>
      </c>
      <c r="AS38" s="210">
        <v>0</v>
      </c>
      <c r="AT38" s="210">
        <v>0</v>
      </c>
      <c r="AU38" s="210">
        <v>0</v>
      </c>
      <c r="AV38" s="210">
        <v>0</v>
      </c>
      <c r="AW38" s="210">
        <v>0</v>
      </c>
      <c r="AX38" s="210">
        <v>0</v>
      </c>
      <c r="AY38" s="210">
        <v>0</v>
      </c>
      <c r="AZ38" s="210">
        <v>0</v>
      </c>
      <c r="BA38" s="210">
        <v>0</v>
      </c>
      <c r="BB38" s="210">
        <v>0</v>
      </c>
      <c r="BC38" s="231">
        <f t="shared" si="67"/>
        <v>0</v>
      </c>
      <c r="BD38" s="231">
        <f t="shared" si="68"/>
        <v>0</v>
      </c>
      <c r="BE38" s="231">
        <f t="shared" si="69"/>
        <v>0</v>
      </c>
      <c r="BF38" s="231">
        <f t="shared" si="70"/>
        <v>0</v>
      </c>
      <c r="BG38" s="231">
        <f t="shared" si="71"/>
        <v>0</v>
      </c>
      <c r="BH38" s="247"/>
    </row>
    <row r="39" spans="1:60" ht="18" customHeight="1" x14ac:dyDescent="0.2">
      <c r="A39" s="240" t="s">
        <v>781</v>
      </c>
      <c r="B39" s="242" t="s">
        <v>1024</v>
      </c>
      <c r="C39" s="243" t="s">
        <v>920</v>
      </c>
      <c r="D39" s="247"/>
      <c r="E39" s="209">
        <f t="shared" ref="E39:E42" si="76">J39+O39+T39+Y39</f>
        <v>0</v>
      </c>
      <c r="F39" s="209">
        <f t="shared" ref="F39:F42" si="77">K39+P39+U39+Z39</f>
        <v>0</v>
      </c>
      <c r="G39" s="209">
        <f t="shared" ref="G39:G42" si="78">L39+Q39+V39+AA39</f>
        <v>0</v>
      </c>
      <c r="H39" s="209">
        <f t="shared" ref="H39:H42" si="79">M39+R39+W39+AB39</f>
        <v>0</v>
      </c>
      <c r="I39" s="209">
        <f t="shared" ref="I39:I42" si="80">N39+S39+X39+AC39</f>
        <v>0</v>
      </c>
      <c r="J39" s="210">
        <v>0</v>
      </c>
      <c r="K39" s="210">
        <v>0</v>
      </c>
      <c r="L39" s="210">
        <v>0</v>
      </c>
      <c r="M39" s="210">
        <v>0</v>
      </c>
      <c r="N39" s="210">
        <v>0</v>
      </c>
      <c r="O39" s="210">
        <v>0</v>
      </c>
      <c r="P39" s="210">
        <v>0</v>
      </c>
      <c r="Q39" s="210">
        <v>0</v>
      </c>
      <c r="R39" s="210">
        <v>0</v>
      </c>
      <c r="S39" s="210">
        <v>0</v>
      </c>
      <c r="T39" s="210">
        <v>0</v>
      </c>
      <c r="U39" s="210">
        <v>0</v>
      </c>
      <c r="V39" s="210">
        <v>0</v>
      </c>
      <c r="W39" s="210">
        <v>0</v>
      </c>
      <c r="X39" s="210">
        <v>0</v>
      </c>
      <c r="Y39" s="210"/>
      <c r="Z39" s="210"/>
      <c r="AA39" s="210"/>
      <c r="AB39" s="210"/>
      <c r="AC39" s="210"/>
      <c r="AD39" s="211">
        <f t="shared" ref="AD39:AD42" si="81">AI39+AN39+AS39+AX39</f>
        <v>0</v>
      </c>
      <c r="AE39" s="211">
        <f t="shared" ref="AE39:AE42" si="82">AJ39+AO39+AT39+AY39</f>
        <v>0</v>
      </c>
      <c r="AF39" s="211">
        <f t="shared" ref="AF39:AF42" si="83">AK39+AP39+AU39+AZ39</f>
        <v>0</v>
      </c>
      <c r="AG39" s="211">
        <f t="shared" ref="AG39:AG42" si="84">AL39+AQ39+AV39+BA39</f>
        <v>0</v>
      </c>
      <c r="AH39" s="211">
        <f t="shared" ref="AH39:AH42" si="85">AM39+AR39+AW39+BB39</f>
        <v>0</v>
      </c>
      <c r="AI39" s="210">
        <v>0</v>
      </c>
      <c r="AJ39" s="210">
        <v>0</v>
      </c>
      <c r="AK39" s="210">
        <v>0</v>
      </c>
      <c r="AL39" s="210">
        <v>0</v>
      </c>
      <c r="AM39" s="210">
        <v>0</v>
      </c>
      <c r="AN39" s="210">
        <v>0</v>
      </c>
      <c r="AO39" s="210">
        <v>0</v>
      </c>
      <c r="AP39" s="210">
        <v>0</v>
      </c>
      <c r="AQ39" s="210">
        <v>0</v>
      </c>
      <c r="AR39" s="210">
        <v>0</v>
      </c>
      <c r="AS39" s="210">
        <v>0</v>
      </c>
      <c r="AT39" s="210">
        <v>0</v>
      </c>
      <c r="AU39" s="210">
        <v>0</v>
      </c>
      <c r="AV39" s="210">
        <v>0</v>
      </c>
      <c r="AW39" s="210">
        <v>0</v>
      </c>
      <c r="AX39" s="210"/>
      <c r="AY39" s="210"/>
      <c r="AZ39" s="210"/>
      <c r="BA39" s="210"/>
      <c r="BB39" s="210"/>
      <c r="BC39" s="231"/>
      <c r="BD39" s="231"/>
      <c r="BE39" s="231"/>
      <c r="BF39" s="231"/>
      <c r="BG39" s="231"/>
      <c r="BH39" s="247"/>
    </row>
    <row r="40" spans="1:60" ht="18" customHeight="1" x14ac:dyDescent="0.2">
      <c r="A40" s="240" t="s">
        <v>782</v>
      </c>
      <c r="B40" s="242" t="s">
        <v>1025</v>
      </c>
      <c r="C40" s="243" t="s">
        <v>1026</v>
      </c>
      <c r="D40" s="247"/>
      <c r="E40" s="209">
        <f t="shared" si="76"/>
        <v>0</v>
      </c>
      <c r="F40" s="209">
        <f t="shared" si="77"/>
        <v>0</v>
      </c>
      <c r="G40" s="209">
        <f t="shared" si="78"/>
        <v>0</v>
      </c>
      <c r="H40" s="209">
        <f t="shared" si="79"/>
        <v>0</v>
      </c>
      <c r="I40" s="209">
        <f t="shared" si="80"/>
        <v>0</v>
      </c>
      <c r="J40" s="210">
        <v>0</v>
      </c>
      <c r="K40" s="210">
        <v>0</v>
      </c>
      <c r="L40" s="210">
        <v>0</v>
      </c>
      <c r="M40" s="210">
        <v>0</v>
      </c>
      <c r="N40" s="210">
        <v>0</v>
      </c>
      <c r="O40" s="210">
        <v>0</v>
      </c>
      <c r="P40" s="210">
        <v>0</v>
      </c>
      <c r="Q40" s="210">
        <v>0</v>
      </c>
      <c r="R40" s="210">
        <v>0</v>
      </c>
      <c r="S40" s="210">
        <v>0</v>
      </c>
      <c r="T40" s="210">
        <v>0</v>
      </c>
      <c r="U40" s="210">
        <v>0</v>
      </c>
      <c r="V40" s="210">
        <v>0</v>
      </c>
      <c r="W40" s="210">
        <v>0</v>
      </c>
      <c r="X40" s="210">
        <v>0</v>
      </c>
      <c r="Y40" s="210"/>
      <c r="Z40" s="210"/>
      <c r="AA40" s="210"/>
      <c r="AB40" s="210"/>
      <c r="AC40" s="210"/>
      <c r="AD40" s="211">
        <f t="shared" si="81"/>
        <v>0</v>
      </c>
      <c r="AE40" s="211">
        <f t="shared" si="82"/>
        <v>0</v>
      </c>
      <c r="AF40" s="211">
        <f t="shared" si="83"/>
        <v>0</v>
      </c>
      <c r="AG40" s="211">
        <f t="shared" si="84"/>
        <v>0</v>
      </c>
      <c r="AH40" s="211">
        <f t="shared" si="85"/>
        <v>0</v>
      </c>
      <c r="AI40" s="210">
        <v>0</v>
      </c>
      <c r="AJ40" s="210">
        <v>0</v>
      </c>
      <c r="AK40" s="210">
        <v>0</v>
      </c>
      <c r="AL40" s="210">
        <v>0</v>
      </c>
      <c r="AM40" s="210">
        <v>0</v>
      </c>
      <c r="AN40" s="210">
        <v>0</v>
      </c>
      <c r="AO40" s="210">
        <v>0</v>
      </c>
      <c r="AP40" s="210">
        <v>0</v>
      </c>
      <c r="AQ40" s="210">
        <v>0</v>
      </c>
      <c r="AR40" s="210">
        <v>0</v>
      </c>
      <c r="AS40" s="210">
        <v>0</v>
      </c>
      <c r="AT40" s="210">
        <v>0</v>
      </c>
      <c r="AU40" s="210">
        <v>0</v>
      </c>
      <c r="AV40" s="210">
        <v>0</v>
      </c>
      <c r="AW40" s="210">
        <v>0</v>
      </c>
      <c r="AX40" s="210"/>
      <c r="AY40" s="210"/>
      <c r="AZ40" s="210"/>
      <c r="BA40" s="210"/>
      <c r="BB40" s="210"/>
      <c r="BC40" s="231"/>
      <c r="BD40" s="231"/>
      <c r="BE40" s="231"/>
      <c r="BF40" s="231"/>
      <c r="BG40" s="231"/>
      <c r="BH40" s="247"/>
    </row>
    <row r="41" spans="1:60" ht="17.25" customHeight="1" x14ac:dyDescent="0.2">
      <c r="A41" s="240" t="s">
        <v>1031</v>
      </c>
      <c r="B41" s="242" t="s">
        <v>1027</v>
      </c>
      <c r="C41" s="243" t="s">
        <v>1028</v>
      </c>
      <c r="D41" s="247"/>
      <c r="E41" s="209">
        <f t="shared" si="76"/>
        <v>0</v>
      </c>
      <c r="F41" s="209">
        <f t="shared" si="77"/>
        <v>0</v>
      </c>
      <c r="G41" s="209">
        <f t="shared" si="78"/>
        <v>0</v>
      </c>
      <c r="H41" s="209">
        <f t="shared" si="79"/>
        <v>0</v>
      </c>
      <c r="I41" s="209">
        <f t="shared" si="80"/>
        <v>0</v>
      </c>
      <c r="J41" s="210">
        <v>0</v>
      </c>
      <c r="K41" s="210">
        <v>0</v>
      </c>
      <c r="L41" s="210">
        <v>0</v>
      </c>
      <c r="M41" s="210">
        <v>0</v>
      </c>
      <c r="N41" s="210">
        <v>0</v>
      </c>
      <c r="O41" s="210">
        <v>0</v>
      </c>
      <c r="P41" s="210">
        <v>0</v>
      </c>
      <c r="Q41" s="210">
        <v>0</v>
      </c>
      <c r="R41" s="210">
        <v>0</v>
      </c>
      <c r="S41" s="210">
        <v>0</v>
      </c>
      <c r="T41" s="210">
        <v>0</v>
      </c>
      <c r="U41" s="210">
        <v>0</v>
      </c>
      <c r="V41" s="210">
        <v>0</v>
      </c>
      <c r="W41" s="210">
        <v>0</v>
      </c>
      <c r="X41" s="210">
        <v>0</v>
      </c>
      <c r="Y41" s="210"/>
      <c r="Z41" s="210"/>
      <c r="AA41" s="210"/>
      <c r="AB41" s="210"/>
      <c r="AC41" s="210"/>
      <c r="AD41" s="211">
        <f t="shared" si="81"/>
        <v>0</v>
      </c>
      <c r="AE41" s="211">
        <f t="shared" si="82"/>
        <v>0</v>
      </c>
      <c r="AF41" s="211">
        <f t="shared" si="83"/>
        <v>0</v>
      </c>
      <c r="AG41" s="211">
        <f t="shared" si="84"/>
        <v>0</v>
      </c>
      <c r="AH41" s="211">
        <f t="shared" si="85"/>
        <v>0</v>
      </c>
      <c r="AI41" s="210">
        <v>0</v>
      </c>
      <c r="AJ41" s="210">
        <v>0</v>
      </c>
      <c r="AK41" s="210">
        <v>0</v>
      </c>
      <c r="AL41" s="210">
        <v>0</v>
      </c>
      <c r="AM41" s="210">
        <v>0</v>
      </c>
      <c r="AN41" s="210">
        <v>0</v>
      </c>
      <c r="AO41" s="210">
        <v>0</v>
      </c>
      <c r="AP41" s="210">
        <v>0</v>
      </c>
      <c r="AQ41" s="210">
        <v>0</v>
      </c>
      <c r="AR41" s="210">
        <v>0</v>
      </c>
      <c r="AS41" s="210">
        <v>0</v>
      </c>
      <c r="AT41" s="210">
        <v>0</v>
      </c>
      <c r="AU41" s="210">
        <v>0</v>
      </c>
      <c r="AV41" s="210">
        <v>0</v>
      </c>
      <c r="AW41" s="210">
        <v>0</v>
      </c>
      <c r="AX41" s="210"/>
      <c r="AY41" s="210"/>
      <c r="AZ41" s="210"/>
      <c r="BA41" s="210"/>
      <c r="BB41" s="210"/>
      <c r="BC41" s="231"/>
      <c r="BD41" s="231"/>
      <c r="BE41" s="231"/>
      <c r="BF41" s="231"/>
      <c r="BG41" s="231"/>
      <c r="BH41" s="247"/>
    </row>
    <row r="42" spans="1:60" ht="30.75" customHeight="1" x14ac:dyDescent="0.2">
      <c r="A42" s="240" t="s">
        <v>1032</v>
      </c>
      <c r="B42" s="242" t="s">
        <v>1029</v>
      </c>
      <c r="C42" s="243" t="s">
        <v>1030</v>
      </c>
      <c r="D42" s="247"/>
      <c r="E42" s="209">
        <f t="shared" si="76"/>
        <v>0</v>
      </c>
      <c r="F42" s="209">
        <f t="shared" si="77"/>
        <v>0</v>
      </c>
      <c r="G42" s="209">
        <f t="shared" si="78"/>
        <v>0</v>
      </c>
      <c r="H42" s="209">
        <f t="shared" si="79"/>
        <v>0</v>
      </c>
      <c r="I42" s="209">
        <f t="shared" si="80"/>
        <v>0</v>
      </c>
      <c r="J42" s="210">
        <v>0</v>
      </c>
      <c r="K42" s="210">
        <v>0</v>
      </c>
      <c r="L42" s="210">
        <v>0</v>
      </c>
      <c r="M42" s="210">
        <v>0</v>
      </c>
      <c r="N42" s="210">
        <v>0</v>
      </c>
      <c r="O42" s="210">
        <v>0</v>
      </c>
      <c r="P42" s="210">
        <v>0</v>
      </c>
      <c r="Q42" s="210">
        <v>0</v>
      </c>
      <c r="R42" s="210">
        <v>0</v>
      </c>
      <c r="S42" s="210">
        <v>0</v>
      </c>
      <c r="T42" s="210">
        <v>0</v>
      </c>
      <c r="U42" s="210">
        <v>0</v>
      </c>
      <c r="V42" s="210">
        <v>0</v>
      </c>
      <c r="W42" s="210">
        <v>0</v>
      </c>
      <c r="X42" s="210">
        <v>0</v>
      </c>
      <c r="Y42" s="210"/>
      <c r="Z42" s="210"/>
      <c r="AA42" s="210"/>
      <c r="AB42" s="210"/>
      <c r="AC42" s="210"/>
      <c r="AD42" s="211">
        <f t="shared" si="81"/>
        <v>0</v>
      </c>
      <c r="AE42" s="211">
        <f t="shared" si="82"/>
        <v>0</v>
      </c>
      <c r="AF42" s="211">
        <f t="shared" si="83"/>
        <v>0</v>
      </c>
      <c r="AG42" s="211">
        <f t="shared" si="84"/>
        <v>0</v>
      </c>
      <c r="AH42" s="211">
        <f t="shared" si="85"/>
        <v>0</v>
      </c>
      <c r="AI42" s="210">
        <v>0</v>
      </c>
      <c r="AJ42" s="210">
        <v>0</v>
      </c>
      <c r="AK42" s="210">
        <v>0</v>
      </c>
      <c r="AL42" s="210">
        <v>0</v>
      </c>
      <c r="AM42" s="210">
        <v>0</v>
      </c>
      <c r="AN42" s="210">
        <v>0</v>
      </c>
      <c r="AO42" s="210">
        <v>0</v>
      </c>
      <c r="AP42" s="210">
        <v>0</v>
      </c>
      <c r="AQ42" s="210">
        <v>0</v>
      </c>
      <c r="AR42" s="210">
        <v>0</v>
      </c>
      <c r="AS42" s="210">
        <v>0</v>
      </c>
      <c r="AT42" s="210">
        <v>0</v>
      </c>
      <c r="AU42" s="210">
        <v>0</v>
      </c>
      <c r="AV42" s="210">
        <v>0</v>
      </c>
      <c r="AW42" s="210">
        <v>0</v>
      </c>
      <c r="AX42" s="210"/>
      <c r="AY42" s="210"/>
      <c r="AZ42" s="210"/>
      <c r="BA42" s="210"/>
      <c r="BB42" s="210"/>
      <c r="BC42" s="231"/>
      <c r="BD42" s="231"/>
      <c r="BE42" s="231"/>
      <c r="BF42" s="231"/>
      <c r="BG42" s="231"/>
      <c r="BH42" s="247"/>
    </row>
    <row r="43" spans="1:60" ht="12.75" x14ac:dyDescent="0.2">
      <c r="A43" s="240" t="s">
        <v>1033</v>
      </c>
      <c r="B43" s="221" t="s">
        <v>921</v>
      </c>
      <c r="C43" s="213" t="s">
        <v>922</v>
      </c>
      <c r="D43" s="247"/>
      <c r="E43" s="209">
        <f t="shared" si="36"/>
        <v>0.4</v>
      </c>
      <c r="F43" s="209">
        <f t="shared" si="37"/>
        <v>0</v>
      </c>
      <c r="G43" s="209">
        <f t="shared" si="38"/>
        <v>0</v>
      </c>
      <c r="H43" s="209">
        <f t="shared" si="39"/>
        <v>0</v>
      </c>
      <c r="I43" s="209">
        <f t="shared" si="40"/>
        <v>0</v>
      </c>
      <c r="J43" s="210">
        <v>0</v>
      </c>
      <c r="K43" s="210">
        <v>0</v>
      </c>
      <c r="L43" s="210">
        <v>0</v>
      </c>
      <c r="M43" s="210">
        <v>0</v>
      </c>
      <c r="N43" s="210">
        <v>0</v>
      </c>
      <c r="O43" s="210">
        <v>0.4</v>
      </c>
      <c r="P43" s="210">
        <v>0</v>
      </c>
      <c r="Q43" s="210">
        <v>0</v>
      </c>
      <c r="R43" s="210">
        <v>0</v>
      </c>
      <c r="S43" s="210">
        <v>0</v>
      </c>
      <c r="T43" s="210">
        <v>0</v>
      </c>
      <c r="U43" s="210">
        <v>0</v>
      </c>
      <c r="V43" s="210">
        <v>0</v>
      </c>
      <c r="W43" s="210">
        <v>0</v>
      </c>
      <c r="X43" s="210">
        <v>0</v>
      </c>
      <c r="Y43" s="210">
        <v>0</v>
      </c>
      <c r="Z43" s="210">
        <v>0</v>
      </c>
      <c r="AA43" s="210">
        <v>0</v>
      </c>
      <c r="AB43" s="210">
        <v>0</v>
      </c>
      <c r="AC43" s="210">
        <v>0</v>
      </c>
      <c r="AD43" s="211">
        <f t="shared" si="42"/>
        <v>0.4</v>
      </c>
      <c r="AE43" s="211">
        <f t="shared" si="43"/>
        <v>0</v>
      </c>
      <c r="AF43" s="211">
        <f t="shared" si="44"/>
        <v>0</v>
      </c>
      <c r="AG43" s="211">
        <f t="shared" si="45"/>
        <v>0</v>
      </c>
      <c r="AH43" s="211">
        <f t="shared" si="46"/>
        <v>0</v>
      </c>
      <c r="AI43" s="210">
        <f t="shared" ref="AI43" si="86">SUM(AI44:AI58)</f>
        <v>0</v>
      </c>
      <c r="AJ43" s="210">
        <f t="shared" ref="AJ43:BB43" si="87">SUM(AJ44:AJ58)</f>
        <v>0</v>
      </c>
      <c r="AK43" s="210">
        <f t="shared" si="87"/>
        <v>0</v>
      </c>
      <c r="AL43" s="210">
        <f t="shared" si="87"/>
        <v>0</v>
      </c>
      <c r="AM43" s="210">
        <f t="shared" si="87"/>
        <v>0</v>
      </c>
      <c r="AN43" s="210">
        <v>0.4</v>
      </c>
      <c r="AO43" s="210">
        <f t="shared" si="87"/>
        <v>0</v>
      </c>
      <c r="AP43" s="210">
        <f t="shared" si="87"/>
        <v>0</v>
      </c>
      <c r="AQ43" s="210">
        <f t="shared" si="87"/>
        <v>0</v>
      </c>
      <c r="AR43" s="210">
        <f t="shared" si="87"/>
        <v>0</v>
      </c>
      <c r="AS43" s="210">
        <f t="shared" si="87"/>
        <v>0</v>
      </c>
      <c r="AT43" s="210">
        <f t="shared" si="87"/>
        <v>0</v>
      </c>
      <c r="AU43" s="210">
        <f t="shared" si="87"/>
        <v>0</v>
      </c>
      <c r="AV43" s="210">
        <f t="shared" si="87"/>
        <v>0</v>
      </c>
      <c r="AW43" s="210">
        <f t="shared" si="87"/>
        <v>0</v>
      </c>
      <c r="AX43" s="210">
        <f t="shared" si="87"/>
        <v>0</v>
      </c>
      <c r="AY43" s="210">
        <f t="shared" si="87"/>
        <v>0</v>
      </c>
      <c r="AZ43" s="210">
        <f t="shared" si="87"/>
        <v>0</v>
      </c>
      <c r="BA43" s="210">
        <f t="shared" si="87"/>
        <v>0</v>
      </c>
      <c r="BB43" s="210">
        <f t="shared" si="87"/>
        <v>0</v>
      </c>
      <c r="BC43" s="231">
        <f t="shared" ref="BC43:BC46" si="88">T43-AS43</f>
        <v>0</v>
      </c>
      <c r="BD43" s="231">
        <f t="shared" ref="BD43:BD46" si="89">U43-AT43</f>
        <v>0</v>
      </c>
      <c r="BE43" s="231">
        <f t="shared" ref="BE43:BE46" si="90">V43-AU43</f>
        <v>0</v>
      </c>
      <c r="BF43" s="231">
        <f t="shared" ref="BF43:BF46" si="91">W43-AV43</f>
        <v>0</v>
      </c>
      <c r="BG43" s="231">
        <f t="shared" ref="BG43:BG46" si="92">X43-AW43</f>
        <v>0</v>
      </c>
      <c r="BH43" s="247"/>
    </row>
    <row r="44" spans="1:60" ht="12.75" x14ac:dyDescent="0.2">
      <c r="A44" s="240" t="s">
        <v>1034</v>
      </c>
      <c r="B44" s="206" t="s">
        <v>923</v>
      </c>
      <c r="C44" s="213" t="s">
        <v>924</v>
      </c>
      <c r="D44" s="247"/>
      <c r="E44" s="209">
        <f t="shared" si="36"/>
        <v>0</v>
      </c>
      <c r="F44" s="209">
        <f t="shared" si="37"/>
        <v>0</v>
      </c>
      <c r="G44" s="209">
        <f t="shared" si="38"/>
        <v>0</v>
      </c>
      <c r="H44" s="209">
        <f t="shared" si="39"/>
        <v>0</v>
      </c>
      <c r="I44" s="209">
        <f t="shared" si="40"/>
        <v>0</v>
      </c>
      <c r="J44" s="210">
        <v>0</v>
      </c>
      <c r="K44" s="210">
        <v>0</v>
      </c>
      <c r="L44" s="210">
        <v>0</v>
      </c>
      <c r="M44" s="210">
        <v>0</v>
      </c>
      <c r="N44" s="210">
        <v>0</v>
      </c>
      <c r="O44" s="210">
        <v>0</v>
      </c>
      <c r="P44" s="210">
        <v>0</v>
      </c>
      <c r="Q44" s="210">
        <v>0</v>
      </c>
      <c r="R44" s="210">
        <v>0</v>
      </c>
      <c r="S44" s="210">
        <v>0</v>
      </c>
      <c r="T44" s="210">
        <v>0</v>
      </c>
      <c r="U44" s="210">
        <v>0</v>
      </c>
      <c r="V44" s="210">
        <v>0</v>
      </c>
      <c r="W44" s="210">
        <v>0</v>
      </c>
      <c r="X44" s="210">
        <v>0</v>
      </c>
      <c r="Y44" s="210">
        <v>0</v>
      </c>
      <c r="Z44" s="210">
        <v>0</v>
      </c>
      <c r="AA44" s="210">
        <v>0</v>
      </c>
      <c r="AB44" s="210">
        <v>0</v>
      </c>
      <c r="AC44" s="210">
        <v>0</v>
      </c>
      <c r="AD44" s="211">
        <f t="shared" si="42"/>
        <v>0</v>
      </c>
      <c r="AE44" s="211">
        <f t="shared" si="43"/>
        <v>0</v>
      </c>
      <c r="AF44" s="211">
        <f t="shared" si="44"/>
        <v>0</v>
      </c>
      <c r="AG44" s="211">
        <f t="shared" si="45"/>
        <v>0</v>
      </c>
      <c r="AH44" s="211">
        <f t="shared" si="46"/>
        <v>0</v>
      </c>
      <c r="AI44" s="210">
        <v>0</v>
      </c>
      <c r="AJ44" s="210">
        <v>0</v>
      </c>
      <c r="AK44" s="210">
        <v>0</v>
      </c>
      <c r="AL44" s="210">
        <v>0</v>
      </c>
      <c r="AM44" s="210">
        <v>0</v>
      </c>
      <c r="AN44" s="210">
        <v>0</v>
      </c>
      <c r="AO44" s="210">
        <v>0</v>
      </c>
      <c r="AP44" s="210">
        <v>0</v>
      </c>
      <c r="AQ44" s="210">
        <v>0</v>
      </c>
      <c r="AR44" s="210">
        <v>0</v>
      </c>
      <c r="AS44" s="210">
        <v>0</v>
      </c>
      <c r="AT44" s="210">
        <v>0</v>
      </c>
      <c r="AU44" s="210">
        <v>0</v>
      </c>
      <c r="AV44" s="210">
        <v>0</v>
      </c>
      <c r="AW44" s="210">
        <v>0</v>
      </c>
      <c r="AX44" s="210">
        <v>0</v>
      </c>
      <c r="AY44" s="210">
        <v>0</v>
      </c>
      <c r="AZ44" s="210">
        <v>0</v>
      </c>
      <c r="BA44" s="210">
        <v>0</v>
      </c>
      <c r="BB44" s="210">
        <v>0</v>
      </c>
      <c r="BC44" s="231">
        <f t="shared" si="88"/>
        <v>0</v>
      </c>
      <c r="BD44" s="231">
        <f t="shared" si="89"/>
        <v>0</v>
      </c>
      <c r="BE44" s="231">
        <f t="shared" si="90"/>
        <v>0</v>
      </c>
      <c r="BF44" s="231">
        <f t="shared" si="91"/>
        <v>0</v>
      </c>
      <c r="BG44" s="231">
        <f t="shared" si="92"/>
        <v>0</v>
      </c>
      <c r="BH44" s="247"/>
    </row>
    <row r="45" spans="1:60" ht="14.25" customHeight="1" x14ac:dyDescent="0.2">
      <c r="A45" s="240" t="s">
        <v>1035</v>
      </c>
      <c r="B45" s="206" t="s">
        <v>925</v>
      </c>
      <c r="C45" s="213" t="s">
        <v>926</v>
      </c>
      <c r="D45" s="247"/>
      <c r="E45" s="209">
        <f t="shared" si="36"/>
        <v>0</v>
      </c>
      <c r="F45" s="209">
        <f t="shared" si="37"/>
        <v>0</v>
      </c>
      <c r="G45" s="209">
        <f t="shared" si="38"/>
        <v>0</v>
      </c>
      <c r="H45" s="209">
        <f t="shared" si="39"/>
        <v>0</v>
      </c>
      <c r="I45" s="209">
        <f t="shared" si="40"/>
        <v>0</v>
      </c>
      <c r="J45" s="210">
        <v>0</v>
      </c>
      <c r="K45" s="210">
        <v>0</v>
      </c>
      <c r="L45" s="210">
        <v>0</v>
      </c>
      <c r="M45" s="210">
        <v>0</v>
      </c>
      <c r="N45" s="210">
        <v>0</v>
      </c>
      <c r="O45" s="210">
        <v>0</v>
      </c>
      <c r="P45" s="210">
        <v>0</v>
      </c>
      <c r="Q45" s="210">
        <v>0</v>
      </c>
      <c r="R45" s="210">
        <v>0</v>
      </c>
      <c r="S45" s="210">
        <v>0</v>
      </c>
      <c r="T45" s="210">
        <v>0</v>
      </c>
      <c r="U45" s="210">
        <v>0</v>
      </c>
      <c r="V45" s="210">
        <v>0</v>
      </c>
      <c r="W45" s="210">
        <v>0</v>
      </c>
      <c r="X45" s="210">
        <v>0</v>
      </c>
      <c r="Y45" s="210">
        <v>0</v>
      </c>
      <c r="Z45" s="210">
        <v>0</v>
      </c>
      <c r="AA45" s="210">
        <v>0</v>
      </c>
      <c r="AB45" s="210">
        <v>0</v>
      </c>
      <c r="AC45" s="210">
        <v>0</v>
      </c>
      <c r="AD45" s="211">
        <f t="shared" si="42"/>
        <v>0</v>
      </c>
      <c r="AE45" s="211">
        <f t="shared" si="43"/>
        <v>0</v>
      </c>
      <c r="AF45" s="211">
        <f t="shared" si="44"/>
        <v>0</v>
      </c>
      <c r="AG45" s="211">
        <f t="shared" si="45"/>
        <v>0</v>
      </c>
      <c r="AH45" s="211">
        <f t="shared" si="46"/>
        <v>0</v>
      </c>
      <c r="AI45" s="210">
        <v>0</v>
      </c>
      <c r="AJ45" s="210">
        <v>0</v>
      </c>
      <c r="AK45" s="210">
        <v>0</v>
      </c>
      <c r="AL45" s="210">
        <v>0</v>
      </c>
      <c r="AM45" s="210">
        <v>0</v>
      </c>
      <c r="AN45" s="210">
        <v>0</v>
      </c>
      <c r="AO45" s="210">
        <v>0</v>
      </c>
      <c r="AP45" s="210">
        <v>0</v>
      </c>
      <c r="AQ45" s="210">
        <v>0</v>
      </c>
      <c r="AR45" s="210">
        <v>0</v>
      </c>
      <c r="AS45" s="210">
        <v>0</v>
      </c>
      <c r="AT45" s="210">
        <v>0</v>
      </c>
      <c r="AU45" s="210">
        <v>0</v>
      </c>
      <c r="AV45" s="210">
        <v>0</v>
      </c>
      <c r="AW45" s="210">
        <v>0</v>
      </c>
      <c r="AX45" s="210">
        <v>0</v>
      </c>
      <c r="AY45" s="210">
        <v>0</v>
      </c>
      <c r="AZ45" s="210">
        <v>0</v>
      </c>
      <c r="BA45" s="210">
        <v>0</v>
      </c>
      <c r="BB45" s="210">
        <v>0</v>
      </c>
      <c r="BC45" s="231">
        <f t="shared" si="88"/>
        <v>0</v>
      </c>
      <c r="BD45" s="231">
        <f t="shared" si="89"/>
        <v>0</v>
      </c>
      <c r="BE45" s="231">
        <f t="shared" si="90"/>
        <v>0</v>
      </c>
      <c r="BF45" s="231">
        <f t="shared" si="91"/>
        <v>0</v>
      </c>
      <c r="BG45" s="231">
        <f t="shared" si="92"/>
        <v>0</v>
      </c>
      <c r="BH45" s="247"/>
    </row>
    <row r="46" spans="1:60" ht="12.75" x14ac:dyDescent="0.2">
      <c r="A46" s="240" t="s">
        <v>1036</v>
      </c>
      <c r="B46" s="206" t="s">
        <v>927</v>
      </c>
      <c r="C46" s="213" t="s">
        <v>928</v>
      </c>
      <c r="D46" s="247"/>
      <c r="E46" s="209">
        <f t="shared" si="36"/>
        <v>0</v>
      </c>
      <c r="F46" s="209">
        <f t="shared" si="37"/>
        <v>0</v>
      </c>
      <c r="G46" s="209">
        <f t="shared" si="38"/>
        <v>0</v>
      </c>
      <c r="H46" s="209">
        <f t="shared" si="39"/>
        <v>0</v>
      </c>
      <c r="I46" s="209">
        <f t="shared" si="40"/>
        <v>0</v>
      </c>
      <c r="J46" s="210">
        <v>0</v>
      </c>
      <c r="K46" s="210">
        <v>0</v>
      </c>
      <c r="L46" s="210">
        <v>0</v>
      </c>
      <c r="M46" s="210">
        <v>0</v>
      </c>
      <c r="N46" s="210">
        <v>0</v>
      </c>
      <c r="O46" s="210">
        <v>0</v>
      </c>
      <c r="P46" s="210">
        <v>0</v>
      </c>
      <c r="Q46" s="210">
        <v>0</v>
      </c>
      <c r="R46" s="210">
        <v>0</v>
      </c>
      <c r="S46" s="210">
        <v>0</v>
      </c>
      <c r="T46" s="210">
        <v>0</v>
      </c>
      <c r="U46" s="210">
        <v>0</v>
      </c>
      <c r="V46" s="210">
        <v>0</v>
      </c>
      <c r="W46" s="210">
        <v>0</v>
      </c>
      <c r="X46" s="210">
        <v>0</v>
      </c>
      <c r="Y46" s="210">
        <v>0</v>
      </c>
      <c r="Z46" s="210">
        <v>0</v>
      </c>
      <c r="AA46" s="210">
        <v>0</v>
      </c>
      <c r="AB46" s="210">
        <v>0</v>
      </c>
      <c r="AC46" s="210">
        <v>0</v>
      </c>
      <c r="AD46" s="211">
        <f>AI46+AN46+AS46+AX46</f>
        <v>0</v>
      </c>
      <c r="AE46" s="211">
        <f t="shared" si="43"/>
        <v>0</v>
      </c>
      <c r="AF46" s="211">
        <f t="shared" si="44"/>
        <v>0</v>
      </c>
      <c r="AG46" s="211">
        <f t="shared" si="45"/>
        <v>0</v>
      </c>
      <c r="AH46" s="211">
        <f t="shared" si="46"/>
        <v>0</v>
      </c>
      <c r="AI46" s="210">
        <v>0</v>
      </c>
      <c r="AJ46" s="210">
        <v>0</v>
      </c>
      <c r="AK46" s="210">
        <v>0</v>
      </c>
      <c r="AL46" s="210">
        <v>0</v>
      </c>
      <c r="AM46" s="210">
        <v>0</v>
      </c>
      <c r="AN46" s="210">
        <v>0</v>
      </c>
      <c r="AO46" s="210">
        <v>0</v>
      </c>
      <c r="AP46" s="210">
        <v>0</v>
      </c>
      <c r="AQ46" s="210">
        <v>0</v>
      </c>
      <c r="AR46" s="210">
        <v>0</v>
      </c>
      <c r="AS46" s="210">
        <v>0</v>
      </c>
      <c r="AT46" s="210">
        <v>0</v>
      </c>
      <c r="AU46" s="210">
        <v>0</v>
      </c>
      <c r="AV46" s="210">
        <v>0</v>
      </c>
      <c r="AW46" s="210">
        <v>0</v>
      </c>
      <c r="AX46" s="210">
        <v>0</v>
      </c>
      <c r="AY46" s="210">
        <v>0</v>
      </c>
      <c r="AZ46" s="210">
        <v>0</v>
      </c>
      <c r="BA46" s="210">
        <v>0</v>
      </c>
      <c r="BB46" s="210">
        <v>0</v>
      </c>
      <c r="BC46" s="231">
        <f t="shared" si="88"/>
        <v>0</v>
      </c>
      <c r="BD46" s="231">
        <f t="shared" si="89"/>
        <v>0</v>
      </c>
      <c r="BE46" s="231">
        <f t="shared" si="90"/>
        <v>0</v>
      </c>
      <c r="BF46" s="231">
        <f t="shared" si="91"/>
        <v>0</v>
      </c>
      <c r="BG46" s="231">
        <f t="shared" si="92"/>
        <v>0</v>
      </c>
      <c r="BH46" s="247"/>
    </row>
    <row r="47" spans="1:60" ht="12.75" x14ac:dyDescent="0.2">
      <c r="A47" s="240" t="s">
        <v>1037</v>
      </c>
      <c r="B47" s="206" t="s">
        <v>929</v>
      </c>
      <c r="C47" s="213" t="s">
        <v>930</v>
      </c>
      <c r="D47" s="247"/>
      <c r="E47" s="209">
        <f t="shared" si="36"/>
        <v>0</v>
      </c>
      <c r="F47" s="209">
        <f t="shared" si="37"/>
        <v>0</v>
      </c>
      <c r="G47" s="209">
        <f t="shared" si="38"/>
        <v>0</v>
      </c>
      <c r="H47" s="209">
        <f t="shared" si="39"/>
        <v>0</v>
      </c>
      <c r="I47" s="209">
        <f t="shared" si="40"/>
        <v>0</v>
      </c>
      <c r="J47" s="210">
        <v>0</v>
      </c>
      <c r="K47" s="210">
        <v>0</v>
      </c>
      <c r="L47" s="210">
        <v>0</v>
      </c>
      <c r="M47" s="210">
        <v>0</v>
      </c>
      <c r="N47" s="210">
        <v>0</v>
      </c>
      <c r="O47" s="210">
        <v>0</v>
      </c>
      <c r="P47" s="210">
        <v>0</v>
      </c>
      <c r="Q47" s="210">
        <v>0</v>
      </c>
      <c r="R47" s="210">
        <v>0</v>
      </c>
      <c r="S47" s="210">
        <v>0</v>
      </c>
      <c r="T47" s="210">
        <v>0</v>
      </c>
      <c r="U47" s="210">
        <v>0</v>
      </c>
      <c r="V47" s="210">
        <v>0</v>
      </c>
      <c r="W47" s="210">
        <v>0</v>
      </c>
      <c r="X47" s="210">
        <v>0</v>
      </c>
      <c r="Y47" s="210">
        <v>0</v>
      </c>
      <c r="Z47" s="210">
        <v>0</v>
      </c>
      <c r="AA47" s="210">
        <v>0</v>
      </c>
      <c r="AB47" s="210">
        <v>0</v>
      </c>
      <c r="AC47" s="210">
        <v>0</v>
      </c>
      <c r="AD47" s="211">
        <f t="shared" ref="AD47:AD58" si="93">AI47+AN47+AS47+AX47</f>
        <v>0</v>
      </c>
      <c r="AE47" s="211">
        <f t="shared" ref="AE47:AE58" si="94">AJ47+AO47+AT47+AY47</f>
        <v>0</v>
      </c>
      <c r="AF47" s="211">
        <f t="shared" ref="AF47:AF58" si="95">AK47+AP47+AU47+AZ47</f>
        <v>0</v>
      </c>
      <c r="AG47" s="211">
        <f t="shared" ref="AG47:AG58" si="96">AL47+AQ47+AV47+BA47</f>
        <v>0</v>
      </c>
      <c r="AH47" s="211">
        <f t="shared" ref="AH47:AH58" si="97">AM47+AR47+AW47+BB47</f>
        <v>0</v>
      </c>
      <c r="AI47" s="210">
        <v>0</v>
      </c>
      <c r="AJ47" s="210">
        <v>0</v>
      </c>
      <c r="AK47" s="210">
        <v>0</v>
      </c>
      <c r="AL47" s="210">
        <v>0</v>
      </c>
      <c r="AM47" s="210">
        <v>0</v>
      </c>
      <c r="AN47" s="210">
        <v>0</v>
      </c>
      <c r="AO47" s="210">
        <v>0</v>
      </c>
      <c r="AP47" s="210">
        <v>0</v>
      </c>
      <c r="AQ47" s="210">
        <v>0</v>
      </c>
      <c r="AR47" s="210">
        <v>0</v>
      </c>
      <c r="AS47" s="210">
        <v>0</v>
      </c>
      <c r="AT47" s="210">
        <v>0</v>
      </c>
      <c r="AU47" s="210">
        <v>0</v>
      </c>
      <c r="AV47" s="210">
        <v>0</v>
      </c>
      <c r="AW47" s="210">
        <v>0</v>
      </c>
      <c r="AX47" s="210">
        <v>0</v>
      </c>
      <c r="AY47" s="210">
        <v>0</v>
      </c>
      <c r="AZ47" s="210">
        <v>0</v>
      </c>
      <c r="BA47" s="210">
        <v>0</v>
      </c>
      <c r="BB47" s="210">
        <v>0</v>
      </c>
      <c r="BC47" s="231"/>
      <c r="BD47" s="231"/>
      <c r="BE47" s="231"/>
      <c r="BF47" s="231"/>
      <c r="BG47" s="231"/>
      <c r="BH47" s="247"/>
    </row>
    <row r="48" spans="1:60" ht="12.75" x14ac:dyDescent="0.2">
      <c r="A48" s="240" t="s">
        <v>1038</v>
      </c>
      <c r="B48" s="206" t="s">
        <v>931</v>
      </c>
      <c r="C48" s="213" t="s">
        <v>932</v>
      </c>
      <c r="D48" s="247"/>
      <c r="E48" s="209">
        <f t="shared" si="36"/>
        <v>0</v>
      </c>
      <c r="F48" s="209">
        <f t="shared" si="37"/>
        <v>0</v>
      </c>
      <c r="G48" s="209">
        <f t="shared" si="38"/>
        <v>0</v>
      </c>
      <c r="H48" s="209">
        <f t="shared" si="39"/>
        <v>0</v>
      </c>
      <c r="I48" s="209">
        <f t="shared" si="40"/>
        <v>0</v>
      </c>
      <c r="J48" s="210">
        <v>0</v>
      </c>
      <c r="K48" s="210">
        <v>0</v>
      </c>
      <c r="L48" s="210">
        <v>0</v>
      </c>
      <c r="M48" s="210">
        <v>0</v>
      </c>
      <c r="N48" s="210">
        <v>0</v>
      </c>
      <c r="O48" s="210">
        <v>0</v>
      </c>
      <c r="P48" s="210">
        <v>0</v>
      </c>
      <c r="Q48" s="210">
        <v>0</v>
      </c>
      <c r="R48" s="210">
        <v>0</v>
      </c>
      <c r="S48" s="210">
        <v>0</v>
      </c>
      <c r="T48" s="210">
        <v>0</v>
      </c>
      <c r="U48" s="210">
        <v>0</v>
      </c>
      <c r="V48" s="210">
        <v>0</v>
      </c>
      <c r="W48" s="210">
        <v>0</v>
      </c>
      <c r="X48" s="210">
        <v>0</v>
      </c>
      <c r="Y48" s="210">
        <v>0</v>
      </c>
      <c r="Z48" s="210">
        <v>0</v>
      </c>
      <c r="AA48" s="210">
        <v>0</v>
      </c>
      <c r="AB48" s="210">
        <v>0</v>
      </c>
      <c r="AC48" s="210">
        <v>0</v>
      </c>
      <c r="AD48" s="211">
        <f t="shared" si="93"/>
        <v>0</v>
      </c>
      <c r="AE48" s="211">
        <f t="shared" si="94"/>
        <v>0</v>
      </c>
      <c r="AF48" s="211">
        <f t="shared" si="95"/>
        <v>0</v>
      </c>
      <c r="AG48" s="211">
        <f t="shared" si="96"/>
        <v>0</v>
      </c>
      <c r="AH48" s="211">
        <f t="shared" si="97"/>
        <v>0</v>
      </c>
      <c r="AI48" s="210">
        <v>0</v>
      </c>
      <c r="AJ48" s="210">
        <v>0</v>
      </c>
      <c r="AK48" s="210">
        <v>0</v>
      </c>
      <c r="AL48" s="210">
        <v>0</v>
      </c>
      <c r="AM48" s="210">
        <v>0</v>
      </c>
      <c r="AN48" s="210">
        <v>0</v>
      </c>
      <c r="AO48" s="210">
        <v>0</v>
      </c>
      <c r="AP48" s="210">
        <v>0</v>
      </c>
      <c r="AQ48" s="210">
        <v>0</v>
      </c>
      <c r="AR48" s="210">
        <v>0</v>
      </c>
      <c r="AS48" s="210">
        <v>0</v>
      </c>
      <c r="AT48" s="210">
        <v>0</v>
      </c>
      <c r="AU48" s="210">
        <v>0</v>
      </c>
      <c r="AV48" s="210">
        <v>0</v>
      </c>
      <c r="AW48" s="210">
        <v>0</v>
      </c>
      <c r="AX48" s="210">
        <v>0</v>
      </c>
      <c r="AY48" s="210">
        <v>0</v>
      </c>
      <c r="AZ48" s="210">
        <v>0</v>
      </c>
      <c r="BA48" s="210">
        <v>0</v>
      </c>
      <c r="BB48" s="210">
        <v>0</v>
      </c>
      <c r="BC48" s="231"/>
      <c r="BD48" s="231"/>
      <c r="BE48" s="231"/>
      <c r="BF48" s="231"/>
      <c r="BG48" s="231"/>
      <c r="BH48" s="247"/>
    </row>
    <row r="49" spans="1:60" ht="12.75" x14ac:dyDescent="0.2">
      <c r="A49" s="240" t="s">
        <v>1039</v>
      </c>
      <c r="B49" s="206" t="s">
        <v>933</v>
      </c>
      <c r="C49" s="213" t="s">
        <v>934</v>
      </c>
      <c r="D49" s="247"/>
      <c r="E49" s="209">
        <f t="shared" si="36"/>
        <v>0</v>
      </c>
      <c r="F49" s="209">
        <f t="shared" si="37"/>
        <v>0</v>
      </c>
      <c r="G49" s="209">
        <f t="shared" si="38"/>
        <v>0</v>
      </c>
      <c r="H49" s="209">
        <f t="shared" si="39"/>
        <v>0</v>
      </c>
      <c r="I49" s="209">
        <f t="shared" si="40"/>
        <v>0</v>
      </c>
      <c r="J49" s="210">
        <v>0</v>
      </c>
      <c r="K49" s="210">
        <v>0</v>
      </c>
      <c r="L49" s="210">
        <v>0</v>
      </c>
      <c r="M49" s="210">
        <v>0</v>
      </c>
      <c r="N49" s="210">
        <v>0</v>
      </c>
      <c r="O49" s="210">
        <v>0</v>
      </c>
      <c r="P49" s="210">
        <v>0</v>
      </c>
      <c r="Q49" s="210">
        <v>0</v>
      </c>
      <c r="R49" s="210">
        <v>0</v>
      </c>
      <c r="S49" s="210">
        <v>0</v>
      </c>
      <c r="T49" s="210">
        <v>0</v>
      </c>
      <c r="U49" s="210">
        <v>0</v>
      </c>
      <c r="V49" s="210">
        <v>0</v>
      </c>
      <c r="W49" s="210">
        <v>0</v>
      </c>
      <c r="X49" s="210">
        <v>0</v>
      </c>
      <c r="Y49" s="210">
        <v>0</v>
      </c>
      <c r="Z49" s="210">
        <v>0</v>
      </c>
      <c r="AA49" s="210">
        <v>0</v>
      </c>
      <c r="AB49" s="210">
        <v>0</v>
      </c>
      <c r="AC49" s="210">
        <v>0</v>
      </c>
      <c r="AD49" s="211">
        <f t="shared" si="93"/>
        <v>0</v>
      </c>
      <c r="AE49" s="211">
        <f t="shared" si="94"/>
        <v>0</v>
      </c>
      <c r="AF49" s="211">
        <f t="shared" si="95"/>
        <v>0</v>
      </c>
      <c r="AG49" s="211">
        <f t="shared" si="96"/>
        <v>0</v>
      </c>
      <c r="AH49" s="211">
        <f t="shared" si="97"/>
        <v>0</v>
      </c>
      <c r="AI49" s="210">
        <v>0</v>
      </c>
      <c r="AJ49" s="210">
        <v>0</v>
      </c>
      <c r="AK49" s="210">
        <v>0</v>
      </c>
      <c r="AL49" s="210">
        <v>0</v>
      </c>
      <c r="AM49" s="210">
        <v>0</v>
      </c>
      <c r="AN49" s="210">
        <v>0</v>
      </c>
      <c r="AO49" s="210">
        <v>0</v>
      </c>
      <c r="AP49" s="210">
        <v>0</v>
      </c>
      <c r="AQ49" s="210">
        <v>0</v>
      </c>
      <c r="AR49" s="210">
        <v>0</v>
      </c>
      <c r="AS49" s="210">
        <v>0</v>
      </c>
      <c r="AT49" s="210">
        <v>0</v>
      </c>
      <c r="AU49" s="210">
        <v>0</v>
      </c>
      <c r="AV49" s="210">
        <v>0</v>
      </c>
      <c r="AW49" s="210">
        <v>0</v>
      </c>
      <c r="AX49" s="210">
        <v>0</v>
      </c>
      <c r="AY49" s="210">
        <v>0</v>
      </c>
      <c r="AZ49" s="210">
        <v>0</v>
      </c>
      <c r="BA49" s="210">
        <v>0</v>
      </c>
      <c r="BB49" s="210">
        <v>0</v>
      </c>
      <c r="BC49" s="231"/>
      <c r="BD49" s="231"/>
      <c r="BE49" s="231"/>
      <c r="BF49" s="231"/>
      <c r="BG49" s="231"/>
      <c r="BH49" s="247"/>
    </row>
    <row r="50" spans="1:60" ht="12.75" x14ac:dyDescent="0.2">
      <c r="A50" s="240" t="s">
        <v>1040</v>
      </c>
      <c r="B50" s="206" t="s">
        <v>935</v>
      </c>
      <c r="C50" s="213" t="s">
        <v>936</v>
      </c>
      <c r="D50" s="247"/>
      <c r="E50" s="209">
        <f t="shared" si="36"/>
        <v>0</v>
      </c>
      <c r="F50" s="209">
        <f t="shared" si="37"/>
        <v>0</v>
      </c>
      <c r="G50" s="209">
        <f t="shared" si="38"/>
        <v>0</v>
      </c>
      <c r="H50" s="209">
        <f t="shared" si="39"/>
        <v>0</v>
      </c>
      <c r="I50" s="209">
        <f t="shared" si="40"/>
        <v>0</v>
      </c>
      <c r="J50" s="210">
        <v>0</v>
      </c>
      <c r="K50" s="210">
        <v>0</v>
      </c>
      <c r="L50" s="210">
        <v>0</v>
      </c>
      <c r="M50" s="210">
        <v>0</v>
      </c>
      <c r="N50" s="210">
        <v>0</v>
      </c>
      <c r="O50" s="210">
        <v>0</v>
      </c>
      <c r="P50" s="210">
        <v>0</v>
      </c>
      <c r="Q50" s="210">
        <v>0</v>
      </c>
      <c r="R50" s="210">
        <v>0</v>
      </c>
      <c r="S50" s="210">
        <v>0</v>
      </c>
      <c r="T50" s="210">
        <v>0</v>
      </c>
      <c r="U50" s="210">
        <v>0</v>
      </c>
      <c r="V50" s="210">
        <v>0</v>
      </c>
      <c r="W50" s="210">
        <v>0</v>
      </c>
      <c r="X50" s="210">
        <v>0</v>
      </c>
      <c r="Y50" s="210">
        <v>0</v>
      </c>
      <c r="Z50" s="210">
        <v>0</v>
      </c>
      <c r="AA50" s="210">
        <v>0</v>
      </c>
      <c r="AB50" s="210">
        <v>0</v>
      </c>
      <c r="AC50" s="210">
        <v>0</v>
      </c>
      <c r="AD50" s="211">
        <f t="shared" si="93"/>
        <v>0</v>
      </c>
      <c r="AE50" s="211">
        <f t="shared" si="94"/>
        <v>0</v>
      </c>
      <c r="AF50" s="211">
        <f t="shared" si="95"/>
        <v>0</v>
      </c>
      <c r="AG50" s="211">
        <f t="shared" si="96"/>
        <v>0</v>
      </c>
      <c r="AH50" s="211">
        <f t="shared" si="97"/>
        <v>0</v>
      </c>
      <c r="AI50" s="210">
        <v>0</v>
      </c>
      <c r="AJ50" s="210">
        <v>0</v>
      </c>
      <c r="AK50" s="210">
        <v>0</v>
      </c>
      <c r="AL50" s="210">
        <v>0</v>
      </c>
      <c r="AM50" s="210">
        <v>0</v>
      </c>
      <c r="AN50" s="210">
        <v>0</v>
      </c>
      <c r="AO50" s="210">
        <v>0</v>
      </c>
      <c r="AP50" s="210">
        <v>0</v>
      </c>
      <c r="AQ50" s="210">
        <v>0</v>
      </c>
      <c r="AR50" s="210">
        <v>0</v>
      </c>
      <c r="AS50" s="210">
        <v>0</v>
      </c>
      <c r="AT50" s="210">
        <v>0</v>
      </c>
      <c r="AU50" s="210">
        <v>0</v>
      </c>
      <c r="AV50" s="210">
        <v>0</v>
      </c>
      <c r="AW50" s="210">
        <v>0</v>
      </c>
      <c r="AX50" s="210">
        <v>0</v>
      </c>
      <c r="AY50" s="210">
        <v>0</v>
      </c>
      <c r="AZ50" s="210">
        <v>0</v>
      </c>
      <c r="BA50" s="210">
        <v>0</v>
      </c>
      <c r="BB50" s="210">
        <v>0</v>
      </c>
      <c r="BC50" s="231"/>
      <c r="BD50" s="231"/>
      <c r="BE50" s="231"/>
      <c r="BF50" s="231"/>
      <c r="BG50" s="231"/>
      <c r="BH50" s="247"/>
    </row>
    <row r="51" spans="1:60" ht="12.75" x14ac:dyDescent="0.2">
      <c r="A51" s="240" t="s">
        <v>1041</v>
      </c>
      <c r="B51" s="206" t="s">
        <v>937</v>
      </c>
      <c r="C51" s="213" t="s">
        <v>938</v>
      </c>
      <c r="D51" s="247"/>
      <c r="E51" s="209">
        <f t="shared" si="36"/>
        <v>0</v>
      </c>
      <c r="F51" s="209">
        <f t="shared" si="37"/>
        <v>0</v>
      </c>
      <c r="G51" s="209">
        <f t="shared" si="38"/>
        <v>0</v>
      </c>
      <c r="H51" s="209">
        <f t="shared" si="39"/>
        <v>0</v>
      </c>
      <c r="I51" s="209">
        <f t="shared" si="40"/>
        <v>0</v>
      </c>
      <c r="J51" s="210">
        <v>0</v>
      </c>
      <c r="K51" s="210">
        <v>0</v>
      </c>
      <c r="L51" s="210">
        <v>0</v>
      </c>
      <c r="M51" s="210">
        <v>0</v>
      </c>
      <c r="N51" s="210">
        <v>0</v>
      </c>
      <c r="O51" s="210">
        <v>0</v>
      </c>
      <c r="P51" s="210">
        <v>0</v>
      </c>
      <c r="Q51" s="210">
        <v>0</v>
      </c>
      <c r="R51" s="210">
        <v>0</v>
      </c>
      <c r="S51" s="210">
        <v>0</v>
      </c>
      <c r="T51" s="210">
        <v>0</v>
      </c>
      <c r="U51" s="210">
        <v>0</v>
      </c>
      <c r="V51" s="210">
        <v>0</v>
      </c>
      <c r="W51" s="210">
        <v>0</v>
      </c>
      <c r="X51" s="210">
        <v>0</v>
      </c>
      <c r="Y51" s="210">
        <v>0</v>
      </c>
      <c r="Z51" s="210">
        <v>0</v>
      </c>
      <c r="AA51" s="210">
        <v>0</v>
      </c>
      <c r="AB51" s="210">
        <v>0</v>
      </c>
      <c r="AC51" s="210">
        <v>0</v>
      </c>
      <c r="AD51" s="211">
        <f t="shared" si="93"/>
        <v>0</v>
      </c>
      <c r="AE51" s="211">
        <f t="shared" si="94"/>
        <v>0</v>
      </c>
      <c r="AF51" s="211">
        <f t="shared" si="95"/>
        <v>0</v>
      </c>
      <c r="AG51" s="211">
        <f t="shared" si="96"/>
        <v>0</v>
      </c>
      <c r="AH51" s="211">
        <f t="shared" si="97"/>
        <v>0</v>
      </c>
      <c r="AI51" s="210">
        <v>0</v>
      </c>
      <c r="AJ51" s="210">
        <v>0</v>
      </c>
      <c r="AK51" s="210">
        <v>0</v>
      </c>
      <c r="AL51" s="210">
        <v>0</v>
      </c>
      <c r="AM51" s="210">
        <v>0</v>
      </c>
      <c r="AN51" s="210">
        <v>0</v>
      </c>
      <c r="AO51" s="210">
        <v>0</v>
      </c>
      <c r="AP51" s="210">
        <v>0</v>
      </c>
      <c r="AQ51" s="210">
        <v>0</v>
      </c>
      <c r="AR51" s="210">
        <v>0</v>
      </c>
      <c r="AS51" s="210">
        <v>0</v>
      </c>
      <c r="AT51" s="210">
        <v>0</v>
      </c>
      <c r="AU51" s="210">
        <v>0</v>
      </c>
      <c r="AV51" s="210">
        <v>0</v>
      </c>
      <c r="AW51" s="210">
        <v>0</v>
      </c>
      <c r="AX51" s="210">
        <v>0</v>
      </c>
      <c r="AY51" s="210">
        <v>0</v>
      </c>
      <c r="AZ51" s="210">
        <v>0</v>
      </c>
      <c r="BA51" s="210">
        <v>0</v>
      </c>
      <c r="BB51" s="210">
        <v>0</v>
      </c>
      <c r="BC51" s="231"/>
      <c r="BD51" s="231"/>
      <c r="BE51" s="231"/>
      <c r="BF51" s="231"/>
      <c r="BG51" s="231"/>
      <c r="BH51" s="247"/>
    </row>
    <row r="52" spans="1:60" ht="12.75" x14ac:dyDescent="0.2">
      <c r="A52" s="240" t="s">
        <v>1042</v>
      </c>
      <c r="B52" s="206" t="s">
        <v>939</v>
      </c>
      <c r="C52" s="213" t="s">
        <v>940</v>
      </c>
      <c r="D52" s="247"/>
      <c r="E52" s="209">
        <f t="shared" si="36"/>
        <v>0</v>
      </c>
      <c r="F52" s="209">
        <f t="shared" si="37"/>
        <v>0</v>
      </c>
      <c r="G52" s="209">
        <f t="shared" si="38"/>
        <v>0</v>
      </c>
      <c r="H52" s="209">
        <f t="shared" si="39"/>
        <v>0</v>
      </c>
      <c r="I52" s="209">
        <f t="shared" si="40"/>
        <v>0</v>
      </c>
      <c r="J52" s="210">
        <v>0</v>
      </c>
      <c r="K52" s="210">
        <v>0</v>
      </c>
      <c r="L52" s="210">
        <v>0</v>
      </c>
      <c r="M52" s="210">
        <v>0</v>
      </c>
      <c r="N52" s="210">
        <v>0</v>
      </c>
      <c r="O52" s="210">
        <v>0</v>
      </c>
      <c r="P52" s="210">
        <v>0</v>
      </c>
      <c r="Q52" s="210">
        <v>0</v>
      </c>
      <c r="R52" s="210">
        <v>0</v>
      </c>
      <c r="S52" s="210">
        <v>0</v>
      </c>
      <c r="T52" s="210">
        <v>0</v>
      </c>
      <c r="U52" s="210">
        <v>0</v>
      </c>
      <c r="V52" s="210">
        <v>0</v>
      </c>
      <c r="W52" s="210">
        <v>0</v>
      </c>
      <c r="X52" s="210">
        <v>0</v>
      </c>
      <c r="Y52" s="210">
        <v>0</v>
      </c>
      <c r="Z52" s="210">
        <v>0</v>
      </c>
      <c r="AA52" s="210">
        <v>0</v>
      </c>
      <c r="AB52" s="210">
        <v>0</v>
      </c>
      <c r="AC52" s="210">
        <v>0</v>
      </c>
      <c r="AD52" s="211">
        <f t="shared" si="93"/>
        <v>0</v>
      </c>
      <c r="AE52" s="211">
        <f t="shared" si="94"/>
        <v>0</v>
      </c>
      <c r="AF52" s="211">
        <f t="shared" si="95"/>
        <v>0</v>
      </c>
      <c r="AG52" s="211">
        <f t="shared" si="96"/>
        <v>0</v>
      </c>
      <c r="AH52" s="211">
        <f t="shared" si="97"/>
        <v>0</v>
      </c>
      <c r="AI52" s="210">
        <v>0</v>
      </c>
      <c r="AJ52" s="210">
        <v>0</v>
      </c>
      <c r="AK52" s="210">
        <v>0</v>
      </c>
      <c r="AL52" s="210">
        <v>0</v>
      </c>
      <c r="AM52" s="210">
        <v>0</v>
      </c>
      <c r="AN52" s="210">
        <v>0</v>
      </c>
      <c r="AO52" s="210">
        <v>0</v>
      </c>
      <c r="AP52" s="210">
        <v>0</v>
      </c>
      <c r="AQ52" s="210">
        <v>0</v>
      </c>
      <c r="AR52" s="210">
        <v>0</v>
      </c>
      <c r="AS52" s="210">
        <v>0</v>
      </c>
      <c r="AT52" s="210">
        <v>0</v>
      </c>
      <c r="AU52" s="210">
        <v>0</v>
      </c>
      <c r="AV52" s="210">
        <v>0</v>
      </c>
      <c r="AW52" s="210">
        <v>0</v>
      </c>
      <c r="AX52" s="210">
        <v>0</v>
      </c>
      <c r="AY52" s="210">
        <v>0</v>
      </c>
      <c r="AZ52" s="210">
        <v>0</v>
      </c>
      <c r="BA52" s="210">
        <v>0</v>
      </c>
      <c r="BB52" s="210">
        <v>0</v>
      </c>
      <c r="BC52" s="231"/>
      <c r="BD52" s="231"/>
      <c r="BE52" s="231"/>
      <c r="BF52" s="231"/>
      <c r="BG52" s="231"/>
      <c r="BH52" s="247"/>
    </row>
    <row r="53" spans="1:60" ht="12.75" x14ac:dyDescent="0.2">
      <c r="A53" s="240" t="s">
        <v>1043</v>
      </c>
      <c r="B53" s="206" t="s">
        <v>941</v>
      </c>
      <c r="C53" s="213" t="s">
        <v>942</v>
      </c>
      <c r="D53" s="247"/>
      <c r="E53" s="209">
        <f t="shared" si="36"/>
        <v>0</v>
      </c>
      <c r="F53" s="209">
        <f t="shared" si="37"/>
        <v>0</v>
      </c>
      <c r="G53" s="209">
        <f t="shared" si="38"/>
        <v>0</v>
      </c>
      <c r="H53" s="209">
        <f t="shared" si="39"/>
        <v>0</v>
      </c>
      <c r="I53" s="209">
        <f t="shared" si="40"/>
        <v>0</v>
      </c>
      <c r="J53" s="210">
        <v>0</v>
      </c>
      <c r="K53" s="210">
        <v>0</v>
      </c>
      <c r="L53" s="210">
        <v>0</v>
      </c>
      <c r="M53" s="210">
        <v>0</v>
      </c>
      <c r="N53" s="210">
        <v>0</v>
      </c>
      <c r="O53" s="210">
        <v>0</v>
      </c>
      <c r="P53" s="210">
        <v>0</v>
      </c>
      <c r="Q53" s="210">
        <v>0</v>
      </c>
      <c r="R53" s="210">
        <v>0</v>
      </c>
      <c r="S53" s="210">
        <v>0</v>
      </c>
      <c r="T53" s="210">
        <v>0</v>
      </c>
      <c r="U53" s="210">
        <v>0</v>
      </c>
      <c r="V53" s="210">
        <v>0</v>
      </c>
      <c r="W53" s="210">
        <v>0</v>
      </c>
      <c r="X53" s="210">
        <v>0</v>
      </c>
      <c r="Y53" s="210">
        <v>0</v>
      </c>
      <c r="Z53" s="210">
        <v>0</v>
      </c>
      <c r="AA53" s="210">
        <v>0</v>
      </c>
      <c r="AB53" s="210">
        <v>0</v>
      </c>
      <c r="AC53" s="210">
        <v>0</v>
      </c>
      <c r="AD53" s="211">
        <f t="shared" si="93"/>
        <v>0</v>
      </c>
      <c r="AE53" s="211">
        <f t="shared" si="94"/>
        <v>0</v>
      </c>
      <c r="AF53" s="211">
        <f t="shared" si="95"/>
        <v>0</v>
      </c>
      <c r="AG53" s="211">
        <f t="shared" si="96"/>
        <v>0</v>
      </c>
      <c r="AH53" s="211">
        <f t="shared" si="97"/>
        <v>0</v>
      </c>
      <c r="AI53" s="210">
        <v>0</v>
      </c>
      <c r="AJ53" s="210">
        <v>0</v>
      </c>
      <c r="AK53" s="210">
        <v>0</v>
      </c>
      <c r="AL53" s="210">
        <v>0</v>
      </c>
      <c r="AM53" s="210">
        <v>0</v>
      </c>
      <c r="AN53" s="210">
        <v>0</v>
      </c>
      <c r="AO53" s="210">
        <v>0</v>
      </c>
      <c r="AP53" s="210">
        <v>0</v>
      </c>
      <c r="AQ53" s="210">
        <v>0</v>
      </c>
      <c r="AR53" s="210">
        <v>0</v>
      </c>
      <c r="AS53" s="210">
        <v>0</v>
      </c>
      <c r="AT53" s="210">
        <v>0</v>
      </c>
      <c r="AU53" s="210">
        <v>0</v>
      </c>
      <c r="AV53" s="210">
        <v>0</v>
      </c>
      <c r="AW53" s="210">
        <v>0</v>
      </c>
      <c r="AX53" s="210">
        <v>0</v>
      </c>
      <c r="AY53" s="210">
        <v>0</v>
      </c>
      <c r="AZ53" s="210">
        <v>0</v>
      </c>
      <c r="BA53" s="210">
        <v>0</v>
      </c>
      <c r="BB53" s="210">
        <v>0</v>
      </c>
      <c r="BC53" s="231"/>
      <c r="BD53" s="231"/>
      <c r="BE53" s="231"/>
      <c r="BF53" s="231"/>
      <c r="BG53" s="231"/>
      <c r="BH53" s="247"/>
    </row>
    <row r="54" spans="1:60" ht="12.75" x14ac:dyDescent="0.2">
      <c r="A54" s="240" t="s">
        <v>1044</v>
      </c>
      <c r="B54" s="206" t="s">
        <v>941</v>
      </c>
      <c r="C54" s="213" t="s">
        <v>943</v>
      </c>
      <c r="D54" s="247"/>
      <c r="E54" s="209">
        <f t="shared" si="36"/>
        <v>0</v>
      </c>
      <c r="F54" s="209">
        <f t="shared" si="37"/>
        <v>0</v>
      </c>
      <c r="G54" s="209">
        <f t="shared" si="38"/>
        <v>0</v>
      </c>
      <c r="H54" s="209">
        <f t="shared" si="39"/>
        <v>0</v>
      </c>
      <c r="I54" s="209">
        <f t="shared" si="40"/>
        <v>0</v>
      </c>
      <c r="J54" s="210">
        <v>0</v>
      </c>
      <c r="K54" s="210">
        <v>0</v>
      </c>
      <c r="L54" s="210">
        <v>0</v>
      </c>
      <c r="M54" s="210">
        <v>0</v>
      </c>
      <c r="N54" s="210">
        <v>0</v>
      </c>
      <c r="O54" s="210">
        <v>0</v>
      </c>
      <c r="P54" s="210">
        <v>0</v>
      </c>
      <c r="Q54" s="210">
        <v>0</v>
      </c>
      <c r="R54" s="210">
        <v>0</v>
      </c>
      <c r="S54" s="210">
        <v>0</v>
      </c>
      <c r="T54" s="210">
        <v>0</v>
      </c>
      <c r="U54" s="210">
        <v>0</v>
      </c>
      <c r="V54" s="210">
        <v>0</v>
      </c>
      <c r="W54" s="210">
        <v>0</v>
      </c>
      <c r="X54" s="210">
        <v>0</v>
      </c>
      <c r="Y54" s="210">
        <v>0</v>
      </c>
      <c r="Z54" s="210">
        <v>0</v>
      </c>
      <c r="AA54" s="210">
        <v>0</v>
      </c>
      <c r="AB54" s="210">
        <v>0</v>
      </c>
      <c r="AC54" s="210">
        <v>0</v>
      </c>
      <c r="AD54" s="211">
        <f t="shared" si="93"/>
        <v>0</v>
      </c>
      <c r="AE54" s="211">
        <f t="shared" si="94"/>
        <v>0</v>
      </c>
      <c r="AF54" s="211">
        <f t="shared" si="95"/>
        <v>0</v>
      </c>
      <c r="AG54" s="211">
        <f t="shared" si="96"/>
        <v>0</v>
      </c>
      <c r="AH54" s="211">
        <f t="shared" si="97"/>
        <v>0</v>
      </c>
      <c r="AI54" s="210">
        <v>0</v>
      </c>
      <c r="AJ54" s="210">
        <v>0</v>
      </c>
      <c r="AK54" s="210">
        <v>0</v>
      </c>
      <c r="AL54" s="210">
        <v>0</v>
      </c>
      <c r="AM54" s="210">
        <v>0</v>
      </c>
      <c r="AN54" s="210">
        <v>0</v>
      </c>
      <c r="AO54" s="210">
        <v>0</v>
      </c>
      <c r="AP54" s="210">
        <v>0</v>
      </c>
      <c r="AQ54" s="210">
        <v>0</v>
      </c>
      <c r="AR54" s="210">
        <v>0</v>
      </c>
      <c r="AS54" s="210">
        <v>0</v>
      </c>
      <c r="AT54" s="210">
        <v>0</v>
      </c>
      <c r="AU54" s="210">
        <v>0</v>
      </c>
      <c r="AV54" s="210">
        <v>0</v>
      </c>
      <c r="AW54" s="210">
        <v>0</v>
      </c>
      <c r="AX54" s="210">
        <v>0</v>
      </c>
      <c r="AY54" s="210">
        <v>0</v>
      </c>
      <c r="AZ54" s="210">
        <v>0</v>
      </c>
      <c r="BA54" s="210">
        <v>0</v>
      </c>
      <c r="BB54" s="210">
        <v>0</v>
      </c>
      <c r="BC54" s="231"/>
      <c r="BD54" s="231"/>
      <c r="BE54" s="231"/>
      <c r="BF54" s="231"/>
      <c r="BG54" s="231"/>
      <c r="BH54" s="247"/>
    </row>
    <row r="55" spans="1:60" ht="12.75" x14ac:dyDescent="0.2">
      <c r="A55" s="240" t="s">
        <v>1045</v>
      </c>
      <c r="B55" s="206" t="s">
        <v>944</v>
      </c>
      <c r="C55" s="213" t="s">
        <v>945</v>
      </c>
      <c r="D55" s="247"/>
      <c r="E55" s="209">
        <f t="shared" si="36"/>
        <v>0</v>
      </c>
      <c r="F55" s="209">
        <f t="shared" si="37"/>
        <v>0</v>
      </c>
      <c r="G55" s="209">
        <f t="shared" si="38"/>
        <v>0</v>
      </c>
      <c r="H55" s="209">
        <f t="shared" si="39"/>
        <v>0</v>
      </c>
      <c r="I55" s="209">
        <f t="shared" si="40"/>
        <v>0</v>
      </c>
      <c r="J55" s="210">
        <v>0</v>
      </c>
      <c r="K55" s="210">
        <v>0</v>
      </c>
      <c r="L55" s="210">
        <v>0</v>
      </c>
      <c r="M55" s="210">
        <v>0</v>
      </c>
      <c r="N55" s="210">
        <v>0</v>
      </c>
      <c r="O55" s="210">
        <v>0</v>
      </c>
      <c r="P55" s="210">
        <v>0</v>
      </c>
      <c r="Q55" s="210">
        <v>0</v>
      </c>
      <c r="R55" s="210">
        <v>0</v>
      </c>
      <c r="S55" s="210">
        <v>0</v>
      </c>
      <c r="T55" s="210">
        <v>0</v>
      </c>
      <c r="U55" s="210">
        <v>0</v>
      </c>
      <c r="V55" s="210">
        <v>0</v>
      </c>
      <c r="W55" s="210">
        <v>0</v>
      </c>
      <c r="X55" s="210">
        <v>0</v>
      </c>
      <c r="Y55" s="210">
        <v>0</v>
      </c>
      <c r="Z55" s="210">
        <v>0</v>
      </c>
      <c r="AA55" s="210">
        <v>0</v>
      </c>
      <c r="AB55" s="210">
        <v>0</v>
      </c>
      <c r="AC55" s="210">
        <v>0</v>
      </c>
      <c r="AD55" s="211">
        <f t="shared" si="93"/>
        <v>0</v>
      </c>
      <c r="AE55" s="211">
        <f t="shared" si="94"/>
        <v>0</v>
      </c>
      <c r="AF55" s="211">
        <f t="shared" si="95"/>
        <v>0</v>
      </c>
      <c r="AG55" s="211">
        <f t="shared" si="96"/>
        <v>0</v>
      </c>
      <c r="AH55" s="211">
        <f t="shared" si="97"/>
        <v>0</v>
      </c>
      <c r="AI55" s="210">
        <v>0</v>
      </c>
      <c r="AJ55" s="210">
        <v>0</v>
      </c>
      <c r="AK55" s="210">
        <v>0</v>
      </c>
      <c r="AL55" s="210">
        <v>0</v>
      </c>
      <c r="AM55" s="210">
        <v>0</v>
      </c>
      <c r="AN55" s="210">
        <v>0</v>
      </c>
      <c r="AO55" s="210">
        <v>0</v>
      </c>
      <c r="AP55" s="210">
        <v>0</v>
      </c>
      <c r="AQ55" s="210">
        <v>0</v>
      </c>
      <c r="AR55" s="210">
        <v>0</v>
      </c>
      <c r="AS55" s="210">
        <v>0</v>
      </c>
      <c r="AT55" s="210">
        <v>0</v>
      </c>
      <c r="AU55" s="210">
        <v>0</v>
      </c>
      <c r="AV55" s="210">
        <v>0</v>
      </c>
      <c r="AW55" s="210">
        <v>0</v>
      </c>
      <c r="AX55" s="210">
        <v>0</v>
      </c>
      <c r="AY55" s="210">
        <v>0</v>
      </c>
      <c r="AZ55" s="210">
        <v>0</v>
      </c>
      <c r="BA55" s="210">
        <v>0</v>
      </c>
      <c r="BB55" s="210">
        <v>0</v>
      </c>
      <c r="BC55" s="231"/>
      <c r="BD55" s="231"/>
      <c r="BE55" s="231"/>
      <c r="BF55" s="231"/>
      <c r="BG55" s="231"/>
      <c r="BH55" s="247"/>
    </row>
    <row r="56" spans="1:60" ht="12.75" x14ac:dyDescent="0.2">
      <c r="A56" s="240" t="s">
        <v>1046</v>
      </c>
      <c r="B56" s="206" t="s">
        <v>946</v>
      </c>
      <c r="C56" s="213" t="s">
        <v>947</v>
      </c>
      <c r="D56" s="247"/>
      <c r="E56" s="209">
        <f t="shared" si="36"/>
        <v>0</v>
      </c>
      <c r="F56" s="209">
        <f t="shared" si="37"/>
        <v>0</v>
      </c>
      <c r="G56" s="209">
        <f t="shared" si="38"/>
        <v>0</v>
      </c>
      <c r="H56" s="209">
        <f t="shared" si="39"/>
        <v>0</v>
      </c>
      <c r="I56" s="209">
        <f t="shared" si="40"/>
        <v>0</v>
      </c>
      <c r="J56" s="210">
        <v>0</v>
      </c>
      <c r="K56" s="210">
        <v>0</v>
      </c>
      <c r="L56" s="210">
        <v>0</v>
      </c>
      <c r="M56" s="210">
        <v>0</v>
      </c>
      <c r="N56" s="210">
        <v>0</v>
      </c>
      <c r="O56" s="210">
        <v>0</v>
      </c>
      <c r="P56" s="210">
        <v>0</v>
      </c>
      <c r="Q56" s="210">
        <v>0</v>
      </c>
      <c r="R56" s="210">
        <v>0</v>
      </c>
      <c r="S56" s="210">
        <v>0</v>
      </c>
      <c r="T56" s="210">
        <v>0</v>
      </c>
      <c r="U56" s="210">
        <v>0</v>
      </c>
      <c r="V56" s="210">
        <v>0</v>
      </c>
      <c r="W56" s="210">
        <v>0</v>
      </c>
      <c r="X56" s="210">
        <v>0</v>
      </c>
      <c r="Y56" s="210">
        <v>0</v>
      </c>
      <c r="Z56" s="210">
        <v>0</v>
      </c>
      <c r="AA56" s="210">
        <v>0</v>
      </c>
      <c r="AB56" s="210">
        <v>0</v>
      </c>
      <c r="AC56" s="210">
        <v>0</v>
      </c>
      <c r="AD56" s="211">
        <f t="shared" si="93"/>
        <v>0</v>
      </c>
      <c r="AE56" s="211">
        <f t="shared" si="94"/>
        <v>0</v>
      </c>
      <c r="AF56" s="211">
        <f t="shared" si="95"/>
        <v>0</v>
      </c>
      <c r="AG56" s="211">
        <f t="shared" si="96"/>
        <v>0</v>
      </c>
      <c r="AH56" s="211">
        <f t="shared" si="97"/>
        <v>0</v>
      </c>
      <c r="AI56" s="210">
        <v>0</v>
      </c>
      <c r="AJ56" s="210">
        <v>0</v>
      </c>
      <c r="AK56" s="210">
        <v>0</v>
      </c>
      <c r="AL56" s="210">
        <v>0</v>
      </c>
      <c r="AM56" s="210">
        <v>0</v>
      </c>
      <c r="AN56" s="210">
        <v>0</v>
      </c>
      <c r="AO56" s="210">
        <v>0</v>
      </c>
      <c r="AP56" s="210">
        <v>0</v>
      </c>
      <c r="AQ56" s="210">
        <v>0</v>
      </c>
      <c r="AR56" s="210">
        <v>0</v>
      </c>
      <c r="AS56" s="210">
        <v>0</v>
      </c>
      <c r="AT56" s="210">
        <v>0</v>
      </c>
      <c r="AU56" s="210">
        <v>0</v>
      </c>
      <c r="AV56" s="210">
        <v>0</v>
      </c>
      <c r="AW56" s="210">
        <v>0</v>
      </c>
      <c r="AX56" s="210">
        <v>0</v>
      </c>
      <c r="AY56" s="210">
        <v>0</v>
      </c>
      <c r="AZ56" s="210">
        <v>0</v>
      </c>
      <c r="BA56" s="210">
        <v>0</v>
      </c>
      <c r="BB56" s="210">
        <v>0</v>
      </c>
      <c r="BC56" s="231"/>
      <c r="BD56" s="231"/>
      <c r="BE56" s="231"/>
      <c r="BF56" s="231"/>
      <c r="BG56" s="231"/>
      <c r="BH56" s="247"/>
    </row>
    <row r="57" spans="1:60" ht="12.75" x14ac:dyDescent="0.2">
      <c r="A57" s="240" t="s">
        <v>1047</v>
      </c>
      <c r="B57" s="206" t="s">
        <v>948</v>
      </c>
      <c r="C57" s="213" t="s">
        <v>949</v>
      </c>
      <c r="D57" s="247"/>
      <c r="E57" s="209">
        <f t="shared" si="36"/>
        <v>0</v>
      </c>
      <c r="F57" s="209">
        <f t="shared" si="37"/>
        <v>0</v>
      </c>
      <c r="G57" s="209">
        <f t="shared" si="38"/>
        <v>0</v>
      </c>
      <c r="H57" s="209">
        <f t="shared" si="39"/>
        <v>0</v>
      </c>
      <c r="I57" s="209">
        <f t="shared" si="40"/>
        <v>0</v>
      </c>
      <c r="J57" s="210">
        <v>0</v>
      </c>
      <c r="K57" s="210">
        <v>0</v>
      </c>
      <c r="L57" s="210">
        <v>0</v>
      </c>
      <c r="M57" s="210">
        <v>0</v>
      </c>
      <c r="N57" s="210">
        <v>0</v>
      </c>
      <c r="O57" s="210">
        <v>0</v>
      </c>
      <c r="P57" s="210">
        <v>0</v>
      </c>
      <c r="Q57" s="210">
        <v>0</v>
      </c>
      <c r="R57" s="210">
        <v>0</v>
      </c>
      <c r="S57" s="210">
        <v>0</v>
      </c>
      <c r="T57" s="210">
        <v>0</v>
      </c>
      <c r="U57" s="210">
        <v>0</v>
      </c>
      <c r="V57" s="210">
        <v>0</v>
      </c>
      <c r="W57" s="210">
        <v>0</v>
      </c>
      <c r="X57" s="210">
        <v>0</v>
      </c>
      <c r="Y57" s="210">
        <v>0</v>
      </c>
      <c r="Z57" s="210">
        <v>0</v>
      </c>
      <c r="AA57" s="210">
        <v>0</v>
      </c>
      <c r="AB57" s="210">
        <v>0</v>
      </c>
      <c r="AC57" s="210">
        <v>0</v>
      </c>
      <c r="AD57" s="211">
        <f t="shared" si="93"/>
        <v>0</v>
      </c>
      <c r="AE57" s="211">
        <f t="shared" si="94"/>
        <v>0</v>
      </c>
      <c r="AF57" s="211">
        <f t="shared" si="95"/>
        <v>0</v>
      </c>
      <c r="AG57" s="211">
        <f t="shared" si="96"/>
        <v>0</v>
      </c>
      <c r="AH57" s="211">
        <f t="shared" si="97"/>
        <v>0</v>
      </c>
      <c r="AI57" s="210">
        <v>0</v>
      </c>
      <c r="AJ57" s="210">
        <v>0</v>
      </c>
      <c r="AK57" s="210">
        <v>0</v>
      </c>
      <c r="AL57" s="210">
        <v>0</v>
      </c>
      <c r="AM57" s="210">
        <v>0</v>
      </c>
      <c r="AN57" s="210">
        <v>0</v>
      </c>
      <c r="AO57" s="210">
        <v>0</v>
      </c>
      <c r="AP57" s="210">
        <v>0</v>
      </c>
      <c r="AQ57" s="210">
        <v>0</v>
      </c>
      <c r="AR57" s="210">
        <v>0</v>
      </c>
      <c r="AS57" s="210">
        <v>0</v>
      </c>
      <c r="AT57" s="210">
        <v>0</v>
      </c>
      <c r="AU57" s="210">
        <v>0</v>
      </c>
      <c r="AV57" s="210">
        <v>0</v>
      </c>
      <c r="AW57" s="210">
        <v>0</v>
      </c>
      <c r="AX57" s="210">
        <v>0</v>
      </c>
      <c r="AY57" s="210">
        <v>0</v>
      </c>
      <c r="AZ57" s="210">
        <v>0</v>
      </c>
      <c r="BA57" s="210">
        <v>0</v>
      </c>
      <c r="BB57" s="210">
        <v>0</v>
      </c>
      <c r="BC57" s="231"/>
      <c r="BD57" s="231"/>
      <c r="BE57" s="231"/>
      <c r="BF57" s="231"/>
      <c r="BG57" s="231"/>
      <c r="BH57" s="247"/>
    </row>
    <row r="58" spans="1:60" ht="12.75" x14ac:dyDescent="0.2">
      <c r="A58" s="240" t="s">
        <v>1048</v>
      </c>
      <c r="B58" s="206" t="s">
        <v>950</v>
      </c>
      <c r="C58" s="213" t="s">
        <v>951</v>
      </c>
      <c r="D58" s="247"/>
      <c r="E58" s="209">
        <f t="shared" si="36"/>
        <v>0</v>
      </c>
      <c r="F58" s="209">
        <f t="shared" si="37"/>
        <v>0</v>
      </c>
      <c r="G58" s="209">
        <f t="shared" si="38"/>
        <v>0</v>
      </c>
      <c r="H58" s="209">
        <f t="shared" si="39"/>
        <v>0</v>
      </c>
      <c r="I58" s="209">
        <f t="shared" si="40"/>
        <v>0</v>
      </c>
      <c r="J58" s="210">
        <v>0</v>
      </c>
      <c r="K58" s="210">
        <v>0</v>
      </c>
      <c r="L58" s="210">
        <v>0</v>
      </c>
      <c r="M58" s="210">
        <v>0</v>
      </c>
      <c r="N58" s="210">
        <v>0</v>
      </c>
      <c r="O58" s="210">
        <v>0</v>
      </c>
      <c r="P58" s="210">
        <v>0</v>
      </c>
      <c r="Q58" s="210">
        <v>0</v>
      </c>
      <c r="R58" s="210">
        <v>0</v>
      </c>
      <c r="S58" s="210">
        <v>0</v>
      </c>
      <c r="T58" s="210">
        <v>0</v>
      </c>
      <c r="U58" s="210">
        <v>0</v>
      </c>
      <c r="V58" s="210">
        <v>0</v>
      </c>
      <c r="W58" s="210">
        <v>0</v>
      </c>
      <c r="X58" s="210">
        <v>0</v>
      </c>
      <c r="Y58" s="210">
        <v>0</v>
      </c>
      <c r="Z58" s="210">
        <v>0</v>
      </c>
      <c r="AA58" s="210">
        <v>0</v>
      </c>
      <c r="AB58" s="210">
        <v>0</v>
      </c>
      <c r="AC58" s="210">
        <v>0</v>
      </c>
      <c r="AD58" s="211">
        <f t="shared" si="93"/>
        <v>0</v>
      </c>
      <c r="AE58" s="211">
        <f t="shared" si="94"/>
        <v>0</v>
      </c>
      <c r="AF58" s="211">
        <f t="shared" si="95"/>
        <v>0</v>
      </c>
      <c r="AG58" s="211">
        <f t="shared" si="96"/>
        <v>0</v>
      </c>
      <c r="AH58" s="211">
        <f t="shared" si="97"/>
        <v>0</v>
      </c>
      <c r="AI58" s="210">
        <v>0</v>
      </c>
      <c r="AJ58" s="210">
        <v>0</v>
      </c>
      <c r="AK58" s="210">
        <v>0</v>
      </c>
      <c r="AL58" s="210">
        <v>0</v>
      </c>
      <c r="AM58" s="210">
        <v>0</v>
      </c>
      <c r="AN58" s="210">
        <v>0</v>
      </c>
      <c r="AO58" s="210">
        <v>0</v>
      </c>
      <c r="AP58" s="210">
        <v>0</v>
      </c>
      <c r="AQ58" s="210">
        <v>0</v>
      </c>
      <c r="AR58" s="210">
        <v>0</v>
      </c>
      <c r="AS58" s="210">
        <v>0</v>
      </c>
      <c r="AT58" s="210">
        <v>0</v>
      </c>
      <c r="AU58" s="210">
        <v>0</v>
      </c>
      <c r="AV58" s="210">
        <v>0</v>
      </c>
      <c r="AW58" s="210">
        <v>0</v>
      </c>
      <c r="AX58" s="210">
        <v>0</v>
      </c>
      <c r="AY58" s="210">
        <v>0</v>
      </c>
      <c r="AZ58" s="210">
        <v>0</v>
      </c>
      <c r="BA58" s="210">
        <v>0</v>
      </c>
      <c r="BB58" s="210">
        <v>0</v>
      </c>
      <c r="BC58" s="231"/>
      <c r="BD58" s="231"/>
      <c r="BE58" s="231"/>
      <c r="BF58" s="231"/>
      <c r="BG58" s="231"/>
      <c r="BH58" s="247"/>
    </row>
    <row r="59" spans="1:60" ht="12.75" x14ac:dyDescent="0.2">
      <c r="A59" s="240" t="s">
        <v>1049</v>
      </c>
      <c r="B59" s="206" t="s">
        <v>952</v>
      </c>
      <c r="C59" s="213" t="s">
        <v>953</v>
      </c>
      <c r="D59" s="247"/>
      <c r="E59" s="209">
        <f t="shared" si="36"/>
        <v>0</v>
      </c>
      <c r="F59" s="209">
        <f t="shared" si="37"/>
        <v>0</v>
      </c>
      <c r="G59" s="209">
        <f t="shared" si="38"/>
        <v>0</v>
      </c>
      <c r="H59" s="209">
        <f t="shared" si="39"/>
        <v>0</v>
      </c>
      <c r="I59" s="209">
        <f t="shared" si="40"/>
        <v>0</v>
      </c>
      <c r="J59" s="210">
        <v>0</v>
      </c>
      <c r="K59" s="210">
        <v>0</v>
      </c>
      <c r="L59" s="210">
        <v>0</v>
      </c>
      <c r="M59" s="210">
        <v>0</v>
      </c>
      <c r="N59" s="210">
        <v>0</v>
      </c>
      <c r="O59" s="210">
        <v>0</v>
      </c>
      <c r="P59" s="210">
        <v>0</v>
      </c>
      <c r="Q59" s="210">
        <v>0</v>
      </c>
      <c r="R59" s="210">
        <v>0</v>
      </c>
      <c r="S59" s="210">
        <v>0</v>
      </c>
      <c r="T59" s="210">
        <v>0</v>
      </c>
      <c r="U59" s="210">
        <v>0</v>
      </c>
      <c r="V59" s="210">
        <v>0</v>
      </c>
      <c r="W59" s="210">
        <v>0</v>
      </c>
      <c r="X59" s="210">
        <v>0</v>
      </c>
      <c r="Y59" s="210">
        <v>0</v>
      </c>
      <c r="Z59" s="210">
        <v>0</v>
      </c>
      <c r="AA59" s="210">
        <v>0</v>
      </c>
      <c r="AB59" s="210">
        <v>0</v>
      </c>
      <c r="AC59" s="210">
        <v>0</v>
      </c>
      <c r="AD59" s="211">
        <f t="shared" si="42"/>
        <v>0</v>
      </c>
      <c r="AE59" s="211">
        <f t="shared" si="43"/>
        <v>0</v>
      </c>
      <c r="AF59" s="211">
        <f t="shared" si="44"/>
        <v>0</v>
      </c>
      <c r="AG59" s="211">
        <f t="shared" si="45"/>
        <v>0</v>
      </c>
      <c r="AH59" s="211">
        <f t="shared" si="46"/>
        <v>0</v>
      </c>
      <c r="AI59" s="210">
        <f t="shared" ref="AI59:BB59" si="98">AI60</f>
        <v>0</v>
      </c>
      <c r="AJ59" s="210">
        <f t="shared" si="98"/>
        <v>0</v>
      </c>
      <c r="AK59" s="210">
        <f t="shared" si="98"/>
        <v>0</v>
      </c>
      <c r="AL59" s="210">
        <f t="shared" si="98"/>
        <v>0</v>
      </c>
      <c r="AM59" s="210">
        <f t="shared" si="98"/>
        <v>0</v>
      </c>
      <c r="AN59" s="210">
        <f t="shared" si="98"/>
        <v>0</v>
      </c>
      <c r="AO59" s="210">
        <f t="shared" si="98"/>
        <v>0</v>
      </c>
      <c r="AP59" s="210">
        <f t="shared" si="98"/>
        <v>0</v>
      </c>
      <c r="AQ59" s="210">
        <f t="shared" si="98"/>
        <v>0</v>
      </c>
      <c r="AR59" s="210">
        <f t="shared" si="98"/>
        <v>0</v>
      </c>
      <c r="AS59" s="210">
        <f t="shared" si="98"/>
        <v>0</v>
      </c>
      <c r="AT59" s="210">
        <f t="shared" si="98"/>
        <v>0</v>
      </c>
      <c r="AU59" s="210">
        <f t="shared" si="98"/>
        <v>0</v>
      </c>
      <c r="AV59" s="210">
        <f t="shared" si="98"/>
        <v>0</v>
      </c>
      <c r="AW59" s="210">
        <f t="shared" si="98"/>
        <v>0</v>
      </c>
      <c r="AX59" s="210">
        <f t="shared" si="98"/>
        <v>0</v>
      </c>
      <c r="AY59" s="210">
        <f t="shared" si="98"/>
        <v>0</v>
      </c>
      <c r="AZ59" s="210">
        <f t="shared" si="98"/>
        <v>0</v>
      </c>
      <c r="BA59" s="210">
        <f t="shared" si="98"/>
        <v>0</v>
      </c>
      <c r="BB59" s="210">
        <f t="shared" si="98"/>
        <v>0</v>
      </c>
      <c r="BC59" s="231">
        <f t="shared" ref="BC59:BC60" si="99">T59-AS59</f>
        <v>0</v>
      </c>
      <c r="BD59" s="231">
        <f t="shared" ref="BD59:BD60" si="100">U59-AT59</f>
        <v>0</v>
      </c>
      <c r="BE59" s="231">
        <f t="shared" ref="BE59:BE60" si="101">V59-AU59</f>
        <v>0</v>
      </c>
      <c r="BF59" s="231">
        <f t="shared" ref="BF59:BF60" si="102">W59-AV59</f>
        <v>0</v>
      </c>
      <c r="BG59" s="231">
        <f t="shared" ref="BG59:BG60" si="103">X59-AW59</f>
        <v>0</v>
      </c>
      <c r="BH59" s="247"/>
    </row>
    <row r="60" spans="1:60" ht="12.75" x14ac:dyDescent="0.2">
      <c r="A60" s="240" t="s">
        <v>1050</v>
      </c>
      <c r="B60" s="206" t="s">
        <v>954</v>
      </c>
      <c r="C60" s="213" t="s">
        <v>955</v>
      </c>
      <c r="D60" s="247"/>
      <c r="E60" s="209">
        <f>J60+O60+T60+Y60</f>
        <v>0</v>
      </c>
      <c r="F60" s="209">
        <f t="shared" si="37"/>
        <v>0</v>
      </c>
      <c r="G60" s="209">
        <f t="shared" si="38"/>
        <v>0</v>
      </c>
      <c r="H60" s="209">
        <f t="shared" si="39"/>
        <v>0</v>
      </c>
      <c r="I60" s="209">
        <f t="shared" si="40"/>
        <v>0</v>
      </c>
      <c r="J60" s="210">
        <v>0</v>
      </c>
      <c r="K60" s="210">
        <v>0</v>
      </c>
      <c r="L60" s="210">
        <v>0</v>
      </c>
      <c r="M60" s="210">
        <v>0</v>
      </c>
      <c r="N60" s="210">
        <v>0</v>
      </c>
      <c r="O60" s="210">
        <v>0</v>
      </c>
      <c r="P60" s="210">
        <v>0</v>
      </c>
      <c r="Q60" s="210">
        <v>0</v>
      </c>
      <c r="R60" s="210">
        <v>0</v>
      </c>
      <c r="S60" s="210">
        <v>0</v>
      </c>
      <c r="T60" s="210">
        <v>0</v>
      </c>
      <c r="U60" s="210">
        <v>0</v>
      </c>
      <c r="V60" s="210">
        <v>0</v>
      </c>
      <c r="W60" s="210">
        <v>0</v>
      </c>
      <c r="X60" s="210">
        <v>0</v>
      </c>
      <c r="Y60" s="210">
        <v>0</v>
      </c>
      <c r="Z60" s="210">
        <v>0</v>
      </c>
      <c r="AA60" s="210">
        <v>0</v>
      </c>
      <c r="AB60" s="210">
        <v>0</v>
      </c>
      <c r="AC60" s="210">
        <v>0</v>
      </c>
      <c r="AD60" s="211">
        <f t="shared" si="42"/>
        <v>0</v>
      </c>
      <c r="AE60" s="211">
        <f t="shared" si="43"/>
        <v>0</v>
      </c>
      <c r="AF60" s="211">
        <f t="shared" si="44"/>
        <v>0</v>
      </c>
      <c r="AG60" s="211">
        <f t="shared" si="45"/>
        <v>0</v>
      </c>
      <c r="AH60" s="211">
        <f t="shared" si="46"/>
        <v>0</v>
      </c>
      <c r="AI60" s="210">
        <v>0</v>
      </c>
      <c r="AJ60" s="210">
        <v>0</v>
      </c>
      <c r="AK60" s="210">
        <v>0</v>
      </c>
      <c r="AL60" s="210">
        <v>0</v>
      </c>
      <c r="AM60" s="210">
        <v>0</v>
      </c>
      <c r="AN60" s="210">
        <v>0</v>
      </c>
      <c r="AO60" s="210">
        <v>0</v>
      </c>
      <c r="AP60" s="210">
        <v>0</v>
      </c>
      <c r="AQ60" s="210">
        <v>0</v>
      </c>
      <c r="AR60" s="210">
        <v>0</v>
      </c>
      <c r="AS60" s="210">
        <v>0</v>
      </c>
      <c r="AT60" s="210">
        <v>0</v>
      </c>
      <c r="AU60" s="210">
        <v>0</v>
      </c>
      <c r="AV60" s="210">
        <v>0</v>
      </c>
      <c r="AW60" s="210">
        <v>0</v>
      </c>
      <c r="AX60" s="210">
        <v>0</v>
      </c>
      <c r="AY60" s="210">
        <v>0</v>
      </c>
      <c r="AZ60" s="210">
        <v>0</v>
      </c>
      <c r="BA60" s="210">
        <v>0</v>
      </c>
      <c r="BB60" s="210">
        <v>0</v>
      </c>
      <c r="BC60" s="231">
        <f t="shared" si="99"/>
        <v>0</v>
      </c>
      <c r="BD60" s="231">
        <f t="shared" si="100"/>
        <v>0</v>
      </c>
      <c r="BE60" s="231">
        <f t="shared" si="101"/>
        <v>0</v>
      </c>
      <c r="BF60" s="231">
        <f t="shared" si="102"/>
        <v>0</v>
      </c>
      <c r="BG60" s="231">
        <f t="shared" si="103"/>
        <v>0</v>
      </c>
      <c r="BH60" s="247"/>
    </row>
    <row r="61" spans="1:60" ht="12.75" x14ac:dyDescent="0.2">
      <c r="A61" s="240" t="s">
        <v>1051</v>
      </c>
      <c r="B61" s="206" t="s">
        <v>956</v>
      </c>
      <c r="C61" s="213" t="s">
        <v>957</v>
      </c>
      <c r="D61" s="247"/>
      <c r="E61" s="209">
        <f t="shared" ref="E61:E62" si="104">J61+O61+T61+Y61</f>
        <v>0</v>
      </c>
      <c r="F61" s="209">
        <f t="shared" ref="F61:F62" si="105">K61+P61+U61+Z61</f>
        <v>0</v>
      </c>
      <c r="G61" s="209">
        <f t="shared" ref="G61:G62" si="106">L61+Q61+V61+AA61</f>
        <v>0</v>
      </c>
      <c r="H61" s="209">
        <f t="shared" ref="H61:H62" si="107">M61+R61+W61+AB61</f>
        <v>0</v>
      </c>
      <c r="I61" s="209">
        <f t="shared" ref="I61:I62" si="108">N61+S61+X61+AC61</f>
        <v>0</v>
      </c>
      <c r="J61" s="210">
        <v>0</v>
      </c>
      <c r="K61" s="210">
        <v>0</v>
      </c>
      <c r="L61" s="210">
        <v>0</v>
      </c>
      <c r="M61" s="210">
        <v>0</v>
      </c>
      <c r="N61" s="210">
        <v>0</v>
      </c>
      <c r="O61" s="210">
        <v>0</v>
      </c>
      <c r="P61" s="210">
        <v>0</v>
      </c>
      <c r="Q61" s="210">
        <v>0</v>
      </c>
      <c r="R61" s="210">
        <v>0</v>
      </c>
      <c r="S61" s="210">
        <v>0</v>
      </c>
      <c r="T61" s="210">
        <v>0</v>
      </c>
      <c r="U61" s="210">
        <v>0</v>
      </c>
      <c r="V61" s="210">
        <v>0</v>
      </c>
      <c r="W61" s="210">
        <v>0</v>
      </c>
      <c r="X61" s="210">
        <v>0</v>
      </c>
      <c r="Y61" s="210">
        <v>0</v>
      </c>
      <c r="Z61" s="210">
        <v>0</v>
      </c>
      <c r="AA61" s="210">
        <v>0</v>
      </c>
      <c r="AB61" s="210">
        <v>0</v>
      </c>
      <c r="AC61" s="210">
        <v>0</v>
      </c>
      <c r="AD61" s="211">
        <f t="shared" ref="AD61:AD62" si="109">AI61+AN61+AS61+AX61</f>
        <v>0</v>
      </c>
      <c r="AE61" s="211">
        <f t="shared" ref="AE61:AE62" si="110">AJ61+AO61+AT61+AY61</f>
        <v>0</v>
      </c>
      <c r="AF61" s="211">
        <f t="shared" ref="AF61:AF62" si="111">AK61+AP61+AU61+AZ61</f>
        <v>0</v>
      </c>
      <c r="AG61" s="211">
        <f t="shared" ref="AG61:AG62" si="112">AL61+AQ61+AV61+BA61</f>
        <v>0</v>
      </c>
      <c r="AH61" s="211">
        <f t="shared" ref="AH61:AH62" si="113">AM61+AR61+AW61+BB61</f>
        <v>0</v>
      </c>
      <c r="AI61" s="210">
        <v>0</v>
      </c>
      <c r="AJ61" s="210">
        <v>0</v>
      </c>
      <c r="AK61" s="210">
        <v>0</v>
      </c>
      <c r="AL61" s="210">
        <v>0</v>
      </c>
      <c r="AM61" s="210">
        <v>0</v>
      </c>
      <c r="AN61" s="210">
        <v>0</v>
      </c>
      <c r="AO61" s="210">
        <v>0</v>
      </c>
      <c r="AP61" s="210">
        <v>0</v>
      </c>
      <c r="AQ61" s="210">
        <v>0</v>
      </c>
      <c r="AR61" s="210">
        <v>0</v>
      </c>
      <c r="AS61" s="210">
        <v>0</v>
      </c>
      <c r="AT61" s="210">
        <v>0</v>
      </c>
      <c r="AU61" s="210">
        <v>0</v>
      </c>
      <c r="AV61" s="210">
        <v>0</v>
      </c>
      <c r="AW61" s="210">
        <v>0</v>
      </c>
      <c r="AX61" s="210">
        <v>0</v>
      </c>
      <c r="AY61" s="210">
        <v>0</v>
      </c>
      <c r="AZ61" s="210">
        <v>0</v>
      </c>
      <c r="BA61" s="210">
        <v>0</v>
      </c>
      <c r="BB61" s="210">
        <v>0</v>
      </c>
      <c r="BC61" s="231"/>
      <c r="BD61" s="231"/>
      <c r="BE61" s="231"/>
      <c r="BF61" s="231"/>
      <c r="BG61" s="231"/>
      <c r="BH61" s="247"/>
    </row>
    <row r="62" spans="1:60" ht="12.75" x14ac:dyDescent="0.2">
      <c r="A62" s="240" t="s">
        <v>1052</v>
      </c>
      <c r="B62" s="206" t="s">
        <v>958</v>
      </c>
      <c r="C62" s="213" t="s">
        <v>959</v>
      </c>
      <c r="D62" s="247"/>
      <c r="E62" s="209">
        <f t="shared" si="104"/>
        <v>0</v>
      </c>
      <c r="F62" s="209">
        <f t="shared" si="105"/>
        <v>0</v>
      </c>
      <c r="G62" s="209">
        <f t="shared" si="106"/>
        <v>0</v>
      </c>
      <c r="H62" s="209">
        <f t="shared" si="107"/>
        <v>0</v>
      </c>
      <c r="I62" s="209">
        <f t="shared" si="108"/>
        <v>0</v>
      </c>
      <c r="J62" s="210">
        <v>0</v>
      </c>
      <c r="K62" s="210">
        <v>0</v>
      </c>
      <c r="L62" s="210">
        <v>0</v>
      </c>
      <c r="M62" s="210">
        <v>0</v>
      </c>
      <c r="N62" s="210">
        <v>0</v>
      </c>
      <c r="O62" s="210">
        <v>0</v>
      </c>
      <c r="P62" s="210">
        <v>0</v>
      </c>
      <c r="Q62" s="210">
        <v>0</v>
      </c>
      <c r="R62" s="210">
        <v>0</v>
      </c>
      <c r="S62" s="210">
        <v>0</v>
      </c>
      <c r="T62" s="210">
        <v>0</v>
      </c>
      <c r="U62" s="210">
        <v>0</v>
      </c>
      <c r="V62" s="210">
        <v>0</v>
      </c>
      <c r="W62" s="210">
        <v>0</v>
      </c>
      <c r="X62" s="210">
        <v>0</v>
      </c>
      <c r="Y62" s="210">
        <v>0</v>
      </c>
      <c r="Z62" s="210">
        <v>0</v>
      </c>
      <c r="AA62" s="210">
        <v>0</v>
      </c>
      <c r="AB62" s="210">
        <v>0</v>
      </c>
      <c r="AC62" s="210">
        <v>0</v>
      </c>
      <c r="AD62" s="211">
        <f t="shared" si="109"/>
        <v>0</v>
      </c>
      <c r="AE62" s="211">
        <f t="shared" si="110"/>
        <v>0</v>
      </c>
      <c r="AF62" s="211">
        <f t="shared" si="111"/>
        <v>0</v>
      </c>
      <c r="AG62" s="211">
        <f t="shared" si="112"/>
        <v>0</v>
      </c>
      <c r="AH62" s="211">
        <f t="shared" si="113"/>
        <v>0</v>
      </c>
      <c r="AI62" s="210">
        <v>0</v>
      </c>
      <c r="AJ62" s="210">
        <v>0</v>
      </c>
      <c r="AK62" s="210">
        <v>0</v>
      </c>
      <c r="AL62" s="210">
        <v>0</v>
      </c>
      <c r="AM62" s="210">
        <v>0</v>
      </c>
      <c r="AN62" s="210">
        <v>0</v>
      </c>
      <c r="AO62" s="210">
        <v>0</v>
      </c>
      <c r="AP62" s="210">
        <v>0</v>
      </c>
      <c r="AQ62" s="210">
        <v>0</v>
      </c>
      <c r="AR62" s="210">
        <v>0</v>
      </c>
      <c r="AS62" s="210">
        <v>0</v>
      </c>
      <c r="AT62" s="210">
        <v>0</v>
      </c>
      <c r="AU62" s="210">
        <v>0</v>
      </c>
      <c r="AV62" s="210">
        <v>0</v>
      </c>
      <c r="AW62" s="210">
        <v>0</v>
      </c>
      <c r="AX62" s="210">
        <v>0</v>
      </c>
      <c r="AY62" s="210">
        <v>0</v>
      </c>
      <c r="AZ62" s="210">
        <v>0</v>
      </c>
      <c r="BA62" s="210">
        <v>0</v>
      </c>
      <c r="BB62" s="210">
        <v>0</v>
      </c>
      <c r="BC62" s="231"/>
      <c r="BD62" s="231"/>
      <c r="BE62" s="231"/>
      <c r="BF62" s="231"/>
      <c r="BG62" s="231"/>
      <c r="BH62" s="247"/>
    </row>
    <row r="63" spans="1:60" ht="21" x14ac:dyDescent="0.2">
      <c r="A63" s="207" t="s">
        <v>165</v>
      </c>
      <c r="B63" s="214" t="s">
        <v>907</v>
      </c>
      <c r="C63" s="207" t="s">
        <v>890</v>
      </c>
      <c r="D63" s="247"/>
      <c r="E63" s="209">
        <f t="shared" ref="E63" si="114">J63+O63+T63+Y63</f>
        <v>0</v>
      </c>
      <c r="F63" s="209">
        <f t="shared" ref="F63" si="115">K63+P63+U63+Z63</f>
        <v>0</v>
      </c>
      <c r="G63" s="209">
        <f t="shared" ref="G63" si="116">L63+Q63+V63+AA63</f>
        <v>11.38</v>
      </c>
      <c r="H63" s="209">
        <f t="shared" ref="H63" si="117">M63+R63+W63+AB63</f>
        <v>0</v>
      </c>
      <c r="I63" s="209">
        <f t="shared" ref="I63" si="118">N63+S63+X63+AC63</f>
        <v>0</v>
      </c>
      <c r="J63" s="210">
        <f>J64</f>
        <v>0</v>
      </c>
      <c r="K63" s="210">
        <f t="shared" ref="K63:AC63" si="119">K64</f>
        <v>0</v>
      </c>
      <c r="L63" s="210">
        <f t="shared" si="119"/>
        <v>0</v>
      </c>
      <c r="M63" s="210">
        <f t="shared" si="119"/>
        <v>0</v>
      </c>
      <c r="N63" s="210">
        <f t="shared" si="119"/>
        <v>0</v>
      </c>
      <c r="O63" s="210">
        <f t="shared" si="119"/>
        <v>0</v>
      </c>
      <c r="P63" s="210">
        <f t="shared" si="119"/>
        <v>0</v>
      </c>
      <c r="Q63" s="210">
        <f t="shared" si="119"/>
        <v>0</v>
      </c>
      <c r="R63" s="210">
        <f t="shared" si="119"/>
        <v>0</v>
      </c>
      <c r="S63" s="210">
        <f t="shared" si="119"/>
        <v>0</v>
      </c>
      <c r="T63" s="210">
        <f t="shared" si="119"/>
        <v>0</v>
      </c>
      <c r="U63" s="210">
        <f t="shared" si="119"/>
        <v>0</v>
      </c>
      <c r="V63" s="210">
        <f t="shared" si="119"/>
        <v>11.38</v>
      </c>
      <c r="W63" s="210">
        <f t="shared" si="119"/>
        <v>0</v>
      </c>
      <c r="X63" s="210">
        <f t="shared" si="119"/>
        <v>0</v>
      </c>
      <c r="Y63" s="210">
        <f t="shared" si="119"/>
        <v>0</v>
      </c>
      <c r="Z63" s="210">
        <f t="shared" si="119"/>
        <v>0</v>
      </c>
      <c r="AA63" s="210">
        <f t="shared" si="119"/>
        <v>0</v>
      </c>
      <c r="AB63" s="210">
        <f t="shared" si="119"/>
        <v>0</v>
      </c>
      <c r="AC63" s="210">
        <f t="shared" si="119"/>
        <v>0</v>
      </c>
      <c r="AD63" s="211">
        <f t="shared" ref="AD63" si="120">AI63+AN63+AS63+AX63</f>
        <v>0</v>
      </c>
      <c r="AE63" s="211">
        <f t="shared" ref="AE63" si="121">AJ63+AO63+AT63+AY63</f>
        <v>0</v>
      </c>
      <c r="AF63" s="211">
        <f t="shared" ref="AF63" si="122">AK63+AP63+AU63+AZ63</f>
        <v>7.58</v>
      </c>
      <c r="AG63" s="211">
        <f t="shared" ref="AG63" si="123">AL63+AQ63+AV63+BA63</f>
        <v>0</v>
      </c>
      <c r="AH63" s="211">
        <f t="shared" ref="AH63" si="124">AM63+AR63+AW63+BB63</f>
        <v>0</v>
      </c>
      <c r="AI63" s="210">
        <f>AI64</f>
        <v>0</v>
      </c>
      <c r="AJ63" s="210">
        <f t="shared" ref="AJ63:BB63" si="125">AJ64</f>
        <v>0</v>
      </c>
      <c r="AK63" s="210">
        <f t="shared" si="125"/>
        <v>0</v>
      </c>
      <c r="AL63" s="210">
        <f t="shared" si="125"/>
        <v>0</v>
      </c>
      <c r="AM63" s="210">
        <f t="shared" si="125"/>
        <v>0</v>
      </c>
      <c r="AN63" s="210">
        <f t="shared" si="125"/>
        <v>0</v>
      </c>
      <c r="AO63" s="210">
        <f t="shared" si="125"/>
        <v>0</v>
      </c>
      <c r="AP63" s="210">
        <f t="shared" si="125"/>
        <v>0</v>
      </c>
      <c r="AQ63" s="210">
        <f t="shared" si="125"/>
        <v>0</v>
      </c>
      <c r="AR63" s="210">
        <f t="shared" si="125"/>
        <v>0</v>
      </c>
      <c r="AS63" s="210">
        <f t="shared" si="125"/>
        <v>0</v>
      </c>
      <c r="AT63" s="210">
        <f t="shared" si="125"/>
        <v>0</v>
      </c>
      <c r="AU63" s="210">
        <f t="shared" si="125"/>
        <v>7.58</v>
      </c>
      <c r="AV63" s="210">
        <f t="shared" si="125"/>
        <v>0</v>
      </c>
      <c r="AW63" s="210">
        <f t="shared" si="125"/>
        <v>0</v>
      </c>
      <c r="AX63" s="210">
        <f t="shared" si="125"/>
        <v>0</v>
      </c>
      <c r="AY63" s="210">
        <f t="shared" si="125"/>
        <v>0</v>
      </c>
      <c r="AZ63" s="210">
        <f t="shared" si="125"/>
        <v>0</v>
      </c>
      <c r="BA63" s="210">
        <f t="shared" si="125"/>
        <v>0</v>
      </c>
      <c r="BB63" s="210">
        <f t="shared" si="125"/>
        <v>0</v>
      </c>
      <c r="BC63" s="231"/>
      <c r="BD63" s="231"/>
      <c r="BE63" s="231"/>
      <c r="BF63" s="231"/>
      <c r="BG63" s="231"/>
      <c r="BH63" s="247"/>
    </row>
    <row r="64" spans="1:60" ht="12" x14ac:dyDescent="0.2">
      <c r="A64" s="207" t="s">
        <v>917</v>
      </c>
      <c r="B64" s="214" t="s">
        <v>960</v>
      </c>
      <c r="C64" s="207" t="s">
        <v>961</v>
      </c>
      <c r="D64" s="247"/>
      <c r="E64" s="209">
        <f t="shared" si="36"/>
        <v>0</v>
      </c>
      <c r="F64" s="209">
        <f t="shared" si="37"/>
        <v>0</v>
      </c>
      <c r="G64" s="209">
        <f t="shared" si="38"/>
        <v>11.38</v>
      </c>
      <c r="H64" s="209">
        <f t="shared" si="39"/>
        <v>0</v>
      </c>
      <c r="I64" s="209">
        <f t="shared" si="40"/>
        <v>0</v>
      </c>
      <c r="J64" s="210">
        <f>J65+J68+J73</f>
        <v>0</v>
      </c>
      <c r="K64" s="210">
        <f t="shared" ref="K64:AC64" si="126">K65+K68+K73</f>
        <v>0</v>
      </c>
      <c r="L64" s="210">
        <f t="shared" si="126"/>
        <v>0</v>
      </c>
      <c r="M64" s="210">
        <f t="shared" si="126"/>
        <v>0</v>
      </c>
      <c r="N64" s="210">
        <f t="shared" si="126"/>
        <v>0</v>
      </c>
      <c r="O64" s="210">
        <f t="shared" si="126"/>
        <v>0</v>
      </c>
      <c r="P64" s="210">
        <f t="shared" si="126"/>
        <v>0</v>
      </c>
      <c r="Q64" s="210">
        <f t="shared" si="126"/>
        <v>0</v>
      </c>
      <c r="R64" s="210">
        <f t="shared" si="126"/>
        <v>0</v>
      </c>
      <c r="S64" s="210">
        <f t="shared" si="126"/>
        <v>0</v>
      </c>
      <c r="T64" s="210">
        <f t="shared" si="126"/>
        <v>0</v>
      </c>
      <c r="U64" s="210">
        <f t="shared" si="126"/>
        <v>0</v>
      </c>
      <c r="V64" s="210">
        <f t="shared" si="126"/>
        <v>11.38</v>
      </c>
      <c r="W64" s="210">
        <f t="shared" si="126"/>
        <v>0</v>
      </c>
      <c r="X64" s="210">
        <f t="shared" si="126"/>
        <v>0</v>
      </c>
      <c r="Y64" s="210">
        <f t="shared" si="126"/>
        <v>0</v>
      </c>
      <c r="Z64" s="210">
        <f t="shared" si="126"/>
        <v>0</v>
      </c>
      <c r="AA64" s="210">
        <f t="shared" si="126"/>
        <v>0</v>
      </c>
      <c r="AB64" s="210">
        <f t="shared" si="126"/>
        <v>0</v>
      </c>
      <c r="AC64" s="210">
        <f t="shared" si="126"/>
        <v>0</v>
      </c>
      <c r="AD64" s="211">
        <f t="shared" si="42"/>
        <v>0</v>
      </c>
      <c r="AE64" s="211">
        <f t="shared" si="43"/>
        <v>0</v>
      </c>
      <c r="AF64" s="211">
        <f t="shared" si="44"/>
        <v>7.58</v>
      </c>
      <c r="AG64" s="211">
        <f t="shared" si="45"/>
        <v>0</v>
      </c>
      <c r="AH64" s="211">
        <f t="shared" si="46"/>
        <v>0</v>
      </c>
      <c r="AI64" s="210">
        <f t="shared" ref="AI64:AL64" si="127">AI65+AI68+AI73</f>
        <v>0</v>
      </c>
      <c r="AJ64" s="210">
        <f t="shared" si="127"/>
        <v>0</v>
      </c>
      <c r="AK64" s="210">
        <f t="shared" si="127"/>
        <v>0</v>
      </c>
      <c r="AL64" s="210">
        <f t="shared" si="127"/>
        <v>0</v>
      </c>
      <c r="AM64" s="210">
        <f t="shared" ref="AM64:BB64" si="128">AM65+AM68+AM73</f>
        <v>0</v>
      </c>
      <c r="AN64" s="210">
        <f t="shared" si="128"/>
        <v>0</v>
      </c>
      <c r="AO64" s="210">
        <f t="shared" si="128"/>
        <v>0</v>
      </c>
      <c r="AP64" s="210">
        <f t="shared" si="128"/>
        <v>0</v>
      </c>
      <c r="AQ64" s="210">
        <f t="shared" si="128"/>
        <v>0</v>
      </c>
      <c r="AR64" s="210">
        <f t="shared" si="128"/>
        <v>0</v>
      </c>
      <c r="AS64" s="210">
        <f t="shared" si="128"/>
        <v>0</v>
      </c>
      <c r="AT64" s="210">
        <f t="shared" si="128"/>
        <v>0</v>
      </c>
      <c r="AU64" s="210">
        <f t="shared" si="128"/>
        <v>7.58</v>
      </c>
      <c r="AV64" s="210">
        <f t="shared" si="128"/>
        <v>0</v>
      </c>
      <c r="AW64" s="210">
        <f t="shared" si="128"/>
        <v>0</v>
      </c>
      <c r="AX64" s="210">
        <f t="shared" si="128"/>
        <v>0</v>
      </c>
      <c r="AY64" s="210">
        <f t="shared" si="128"/>
        <v>0</v>
      </c>
      <c r="AZ64" s="210">
        <f t="shared" si="128"/>
        <v>0</v>
      </c>
      <c r="BA64" s="210">
        <f t="shared" si="128"/>
        <v>0</v>
      </c>
      <c r="BB64" s="210">
        <f t="shared" si="128"/>
        <v>0</v>
      </c>
      <c r="BC64" s="231">
        <f t="shared" ref="BC64:BC92" si="129">T64-AS64</f>
        <v>0</v>
      </c>
      <c r="BD64" s="231">
        <f t="shared" ref="BD64:BD92" si="130">U64-AT64</f>
        <v>0</v>
      </c>
      <c r="BE64" s="231">
        <f t="shared" ref="BE64:BE92" si="131">V64-AU64</f>
        <v>3.8000000000000007</v>
      </c>
      <c r="BF64" s="231">
        <f t="shared" ref="BF64:BF92" si="132">W64-AV64</f>
        <v>0</v>
      </c>
      <c r="BG64" s="231">
        <f t="shared" ref="BG64:BG92" si="133">X64-AW64</f>
        <v>0</v>
      </c>
      <c r="BH64" s="247"/>
    </row>
    <row r="65" spans="1:60" ht="12" x14ac:dyDescent="0.2">
      <c r="A65" s="207" t="s">
        <v>173</v>
      </c>
      <c r="B65" s="208" t="s">
        <v>908</v>
      </c>
      <c r="C65" s="207" t="s">
        <v>890</v>
      </c>
      <c r="D65" s="247"/>
      <c r="E65" s="209">
        <f t="shared" si="36"/>
        <v>0</v>
      </c>
      <c r="F65" s="209">
        <f t="shared" si="37"/>
        <v>0</v>
      </c>
      <c r="G65" s="209">
        <f t="shared" si="38"/>
        <v>7.6800000000000006</v>
      </c>
      <c r="H65" s="209">
        <f t="shared" si="39"/>
        <v>0</v>
      </c>
      <c r="I65" s="209">
        <f t="shared" si="40"/>
        <v>0</v>
      </c>
      <c r="J65" s="210">
        <f>J66</f>
        <v>0</v>
      </c>
      <c r="K65" s="210">
        <f t="shared" ref="K65:AC65" si="134">K66</f>
        <v>0</v>
      </c>
      <c r="L65" s="210">
        <f t="shared" si="134"/>
        <v>0</v>
      </c>
      <c r="M65" s="210">
        <f t="shared" si="134"/>
        <v>0</v>
      </c>
      <c r="N65" s="210">
        <f t="shared" si="134"/>
        <v>0</v>
      </c>
      <c r="O65" s="210">
        <f t="shared" si="134"/>
        <v>0</v>
      </c>
      <c r="P65" s="210">
        <f t="shared" si="134"/>
        <v>0</v>
      </c>
      <c r="Q65" s="210">
        <f t="shared" si="134"/>
        <v>0</v>
      </c>
      <c r="R65" s="210">
        <f t="shared" si="134"/>
        <v>0</v>
      </c>
      <c r="S65" s="210">
        <f t="shared" si="134"/>
        <v>0</v>
      </c>
      <c r="T65" s="210">
        <f t="shared" si="134"/>
        <v>0</v>
      </c>
      <c r="U65" s="210">
        <f t="shared" si="134"/>
        <v>0</v>
      </c>
      <c r="V65" s="210">
        <f t="shared" si="134"/>
        <v>7.6800000000000006</v>
      </c>
      <c r="W65" s="210">
        <f t="shared" si="134"/>
        <v>0</v>
      </c>
      <c r="X65" s="210">
        <f t="shared" si="134"/>
        <v>0</v>
      </c>
      <c r="Y65" s="210">
        <f t="shared" si="134"/>
        <v>0</v>
      </c>
      <c r="Z65" s="210">
        <f t="shared" si="134"/>
        <v>0</v>
      </c>
      <c r="AA65" s="210">
        <f t="shared" si="134"/>
        <v>0</v>
      </c>
      <c r="AB65" s="210">
        <f t="shared" si="134"/>
        <v>0</v>
      </c>
      <c r="AC65" s="210">
        <f t="shared" si="134"/>
        <v>0</v>
      </c>
      <c r="AD65" s="211">
        <f t="shared" si="42"/>
        <v>0</v>
      </c>
      <c r="AE65" s="211">
        <f t="shared" si="43"/>
        <v>0</v>
      </c>
      <c r="AF65" s="211">
        <f t="shared" si="44"/>
        <v>4.43</v>
      </c>
      <c r="AG65" s="211">
        <f t="shared" si="45"/>
        <v>0</v>
      </c>
      <c r="AH65" s="211">
        <f t="shared" si="46"/>
        <v>0</v>
      </c>
      <c r="AI65" s="210">
        <f>AI66</f>
        <v>0</v>
      </c>
      <c r="AJ65" s="210">
        <f t="shared" ref="AJ65:BB65" si="135">AJ66</f>
        <v>0</v>
      </c>
      <c r="AK65" s="210">
        <f t="shared" si="135"/>
        <v>0</v>
      </c>
      <c r="AL65" s="210">
        <f t="shared" si="135"/>
        <v>0</v>
      </c>
      <c r="AM65" s="210">
        <f t="shared" si="135"/>
        <v>0</v>
      </c>
      <c r="AN65" s="210">
        <f t="shared" si="135"/>
        <v>0</v>
      </c>
      <c r="AO65" s="210">
        <f t="shared" si="135"/>
        <v>0</v>
      </c>
      <c r="AP65" s="210">
        <f t="shared" si="135"/>
        <v>0</v>
      </c>
      <c r="AQ65" s="210">
        <f t="shared" si="135"/>
        <v>0</v>
      </c>
      <c r="AR65" s="210">
        <f t="shared" si="135"/>
        <v>0</v>
      </c>
      <c r="AS65" s="210">
        <f t="shared" si="135"/>
        <v>0</v>
      </c>
      <c r="AT65" s="210">
        <f t="shared" si="135"/>
        <v>0</v>
      </c>
      <c r="AU65" s="210">
        <f t="shared" si="135"/>
        <v>4.43</v>
      </c>
      <c r="AV65" s="210">
        <f t="shared" si="135"/>
        <v>0</v>
      </c>
      <c r="AW65" s="210">
        <f t="shared" si="135"/>
        <v>0</v>
      </c>
      <c r="AX65" s="210">
        <f t="shared" si="135"/>
        <v>0</v>
      </c>
      <c r="AY65" s="210">
        <f t="shared" si="135"/>
        <v>0</v>
      </c>
      <c r="AZ65" s="210">
        <f t="shared" si="135"/>
        <v>0</v>
      </c>
      <c r="BA65" s="210">
        <f t="shared" si="135"/>
        <v>0</v>
      </c>
      <c r="BB65" s="210">
        <f t="shared" si="135"/>
        <v>0</v>
      </c>
      <c r="BC65" s="231">
        <f t="shared" si="129"/>
        <v>0</v>
      </c>
      <c r="BD65" s="231">
        <f t="shared" si="130"/>
        <v>0</v>
      </c>
      <c r="BE65" s="231">
        <f t="shared" si="131"/>
        <v>3.2500000000000009</v>
      </c>
      <c r="BF65" s="231">
        <f t="shared" si="132"/>
        <v>0</v>
      </c>
      <c r="BG65" s="231">
        <f t="shared" si="133"/>
        <v>0</v>
      </c>
      <c r="BH65" s="247"/>
    </row>
    <row r="66" spans="1:60" s="232" customFormat="1" ht="21" customHeight="1" x14ac:dyDescent="0.15">
      <c r="A66" s="207" t="s">
        <v>909</v>
      </c>
      <c r="B66" s="208" t="s">
        <v>910</v>
      </c>
      <c r="C66" s="207" t="s">
        <v>890</v>
      </c>
      <c r="D66" s="230"/>
      <c r="E66" s="209">
        <f t="shared" si="36"/>
        <v>0</v>
      </c>
      <c r="F66" s="209">
        <f t="shared" si="37"/>
        <v>0</v>
      </c>
      <c r="G66" s="209">
        <f t="shared" si="38"/>
        <v>7.6800000000000006</v>
      </c>
      <c r="H66" s="209">
        <f t="shared" si="39"/>
        <v>0</v>
      </c>
      <c r="I66" s="209">
        <f t="shared" si="40"/>
        <v>0</v>
      </c>
      <c r="J66" s="210">
        <f>SUM(J67:J74)</f>
        <v>0</v>
      </c>
      <c r="K66" s="210">
        <f t="shared" ref="K66:AC66" si="136">SUM(K67:K74)</f>
        <v>0</v>
      </c>
      <c r="L66" s="210">
        <f t="shared" si="136"/>
        <v>0</v>
      </c>
      <c r="M66" s="210">
        <f t="shared" si="136"/>
        <v>0</v>
      </c>
      <c r="N66" s="210">
        <f t="shared" si="136"/>
        <v>0</v>
      </c>
      <c r="O66" s="210">
        <f t="shared" si="136"/>
        <v>0</v>
      </c>
      <c r="P66" s="210">
        <f t="shared" si="136"/>
        <v>0</v>
      </c>
      <c r="Q66" s="210">
        <f t="shared" si="136"/>
        <v>0</v>
      </c>
      <c r="R66" s="210">
        <f t="shared" si="136"/>
        <v>0</v>
      </c>
      <c r="S66" s="210">
        <f t="shared" si="136"/>
        <v>0</v>
      </c>
      <c r="T66" s="210">
        <f t="shared" si="136"/>
        <v>0</v>
      </c>
      <c r="U66" s="210">
        <f t="shared" si="136"/>
        <v>0</v>
      </c>
      <c r="V66" s="210">
        <f t="shared" si="136"/>
        <v>7.6800000000000006</v>
      </c>
      <c r="W66" s="210">
        <f t="shared" si="136"/>
        <v>0</v>
      </c>
      <c r="X66" s="210">
        <f t="shared" si="136"/>
        <v>0</v>
      </c>
      <c r="Y66" s="210">
        <f t="shared" si="136"/>
        <v>0</v>
      </c>
      <c r="Z66" s="210">
        <f t="shared" si="136"/>
        <v>0</v>
      </c>
      <c r="AA66" s="210">
        <f t="shared" si="136"/>
        <v>0</v>
      </c>
      <c r="AB66" s="210">
        <f t="shared" si="136"/>
        <v>0</v>
      </c>
      <c r="AC66" s="210">
        <f t="shared" si="136"/>
        <v>0</v>
      </c>
      <c r="AD66" s="211">
        <f t="shared" si="42"/>
        <v>0</v>
      </c>
      <c r="AE66" s="211">
        <f t="shared" si="43"/>
        <v>0</v>
      </c>
      <c r="AF66" s="211">
        <f t="shared" si="44"/>
        <v>4.43</v>
      </c>
      <c r="AG66" s="211">
        <f t="shared" si="45"/>
        <v>0</v>
      </c>
      <c r="AH66" s="211">
        <f t="shared" si="46"/>
        <v>0</v>
      </c>
      <c r="AI66" s="210">
        <f>SUM(AI67:AI74)</f>
        <v>0</v>
      </c>
      <c r="AJ66" s="210">
        <f t="shared" ref="AJ66:BB66" si="137">SUM(AJ67:AJ74)</f>
        <v>0</v>
      </c>
      <c r="AK66" s="210">
        <f t="shared" si="137"/>
        <v>0</v>
      </c>
      <c r="AL66" s="210">
        <f t="shared" si="137"/>
        <v>0</v>
      </c>
      <c r="AM66" s="210">
        <f t="shared" si="137"/>
        <v>0</v>
      </c>
      <c r="AN66" s="210">
        <f t="shared" si="137"/>
        <v>0</v>
      </c>
      <c r="AO66" s="210">
        <f t="shared" si="137"/>
        <v>0</v>
      </c>
      <c r="AP66" s="210">
        <f t="shared" si="137"/>
        <v>0</v>
      </c>
      <c r="AQ66" s="210">
        <f t="shared" si="137"/>
        <v>0</v>
      </c>
      <c r="AR66" s="210">
        <f t="shared" si="137"/>
        <v>0</v>
      </c>
      <c r="AS66" s="210">
        <f t="shared" si="137"/>
        <v>0</v>
      </c>
      <c r="AT66" s="210">
        <f t="shared" si="137"/>
        <v>0</v>
      </c>
      <c r="AU66" s="210">
        <f t="shared" si="137"/>
        <v>4.43</v>
      </c>
      <c r="AV66" s="210">
        <f t="shared" si="137"/>
        <v>0</v>
      </c>
      <c r="AW66" s="210">
        <f t="shared" si="137"/>
        <v>0</v>
      </c>
      <c r="AX66" s="210">
        <f t="shared" si="137"/>
        <v>0</v>
      </c>
      <c r="AY66" s="210">
        <f t="shared" si="137"/>
        <v>0</v>
      </c>
      <c r="AZ66" s="210">
        <f t="shared" si="137"/>
        <v>0</v>
      </c>
      <c r="BA66" s="210">
        <f t="shared" si="137"/>
        <v>0</v>
      </c>
      <c r="BB66" s="210">
        <f t="shared" si="137"/>
        <v>0</v>
      </c>
      <c r="BC66" s="231">
        <f t="shared" si="129"/>
        <v>0</v>
      </c>
      <c r="BD66" s="231">
        <f t="shared" si="130"/>
        <v>0</v>
      </c>
      <c r="BE66" s="231">
        <f t="shared" si="131"/>
        <v>3.2500000000000009</v>
      </c>
      <c r="BF66" s="231">
        <f t="shared" si="132"/>
        <v>0</v>
      </c>
      <c r="BG66" s="231">
        <f t="shared" si="133"/>
        <v>0</v>
      </c>
      <c r="BH66" s="230"/>
    </row>
    <row r="67" spans="1:60" s="232" customFormat="1" ht="33.75" customHeight="1" x14ac:dyDescent="0.15">
      <c r="A67" s="207" t="s">
        <v>962</v>
      </c>
      <c r="B67" s="215" t="s">
        <v>1053</v>
      </c>
      <c r="C67" s="213" t="s">
        <v>963</v>
      </c>
      <c r="D67" s="230"/>
      <c r="E67" s="209">
        <f t="shared" si="36"/>
        <v>0</v>
      </c>
      <c r="F67" s="209">
        <f t="shared" si="37"/>
        <v>0</v>
      </c>
      <c r="G67" s="209">
        <f t="shared" si="38"/>
        <v>1.28</v>
      </c>
      <c r="H67" s="209">
        <f t="shared" si="39"/>
        <v>0</v>
      </c>
      <c r="I67" s="209">
        <f t="shared" si="40"/>
        <v>0</v>
      </c>
      <c r="J67" s="210">
        <v>0</v>
      </c>
      <c r="K67" s="210">
        <v>0</v>
      </c>
      <c r="L67" s="210">
        <v>0</v>
      </c>
      <c r="M67" s="210">
        <v>0</v>
      </c>
      <c r="N67" s="210">
        <v>0</v>
      </c>
      <c r="O67" s="210">
        <v>0</v>
      </c>
      <c r="P67" s="210">
        <v>0</v>
      </c>
      <c r="Q67" s="210">
        <v>0</v>
      </c>
      <c r="R67" s="210">
        <v>0</v>
      </c>
      <c r="S67" s="210">
        <v>0</v>
      </c>
      <c r="T67" s="210">
        <v>0</v>
      </c>
      <c r="U67" s="210">
        <v>0</v>
      </c>
      <c r="V67" s="210">
        <v>1.28</v>
      </c>
      <c r="W67" s="210">
        <v>0</v>
      </c>
      <c r="X67" s="210">
        <v>0</v>
      </c>
      <c r="Y67" s="210">
        <v>0</v>
      </c>
      <c r="Z67" s="210">
        <v>0</v>
      </c>
      <c r="AA67" s="210">
        <v>0</v>
      </c>
      <c r="AB67" s="210">
        <v>0</v>
      </c>
      <c r="AC67" s="210">
        <v>0</v>
      </c>
      <c r="AD67" s="211">
        <f t="shared" si="42"/>
        <v>0</v>
      </c>
      <c r="AE67" s="211">
        <f t="shared" si="43"/>
        <v>0</v>
      </c>
      <c r="AF67" s="211">
        <f t="shared" si="44"/>
        <v>1.28</v>
      </c>
      <c r="AG67" s="211">
        <f t="shared" si="45"/>
        <v>0</v>
      </c>
      <c r="AH67" s="211">
        <f t="shared" si="46"/>
        <v>0</v>
      </c>
      <c r="AI67" s="210">
        <v>0</v>
      </c>
      <c r="AJ67" s="210">
        <v>0</v>
      </c>
      <c r="AK67" s="210">
        <v>0</v>
      </c>
      <c r="AL67" s="210">
        <v>0</v>
      </c>
      <c r="AM67" s="210">
        <v>0</v>
      </c>
      <c r="AN67" s="210">
        <v>0</v>
      </c>
      <c r="AO67" s="210">
        <v>0</v>
      </c>
      <c r="AP67" s="210">
        <v>0</v>
      </c>
      <c r="AQ67" s="210">
        <v>0</v>
      </c>
      <c r="AR67" s="210">
        <v>0</v>
      </c>
      <c r="AS67" s="210">
        <v>0</v>
      </c>
      <c r="AT67" s="210">
        <v>0</v>
      </c>
      <c r="AU67" s="210">
        <v>1.28</v>
      </c>
      <c r="AV67" s="210">
        <v>0</v>
      </c>
      <c r="AW67" s="210">
        <v>0</v>
      </c>
      <c r="AX67" s="210">
        <v>0</v>
      </c>
      <c r="AY67" s="210">
        <v>0</v>
      </c>
      <c r="AZ67" s="210">
        <v>0</v>
      </c>
      <c r="BA67" s="210">
        <v>0</v>
      </c>
      <c r="BB67" s="210">
        <v>0</v>
      </c>
      <c r="BC67" s="231">
        <f t="shared" si="129"/>
        <v>0</v>
      </c>
      <c r="BD67" s="231">
        <f t="shared" si="130"/>
        <v>0</v>
      </c>
      <c r="BE67" s="231">
        <f t="shared" si="131"/>
        <v>0</v>
      </c>
      <c r="BF67" s="231">
        <f t="shared" si="132"/>
        <v>0</v>
      </c>
      <c r="BG67" s="231">
        <f t="shared" si="133"/>
        <v>0</v>
      </c>
      <c r="BH67" s="230"/>
    </row>
    <row r="68" spans="1:60" ht="21.75" customHeight="1" x14ac:dyDescent="0.2">
      <c r="A68" s="207" t="s">
        <v>964</v>
      </c>
      <c r="B68" s="206" t="s">
        <v>965</v>
      </c>
      <c r="C68" s="213" t="s">
        <v>966</v>
      </c>
      <c r="D68" s="247"/>
      <c r="E68" s="209">
        <f t="shared" si="36"/>
        <v>0</v>
      </c>
      <c r="F68" s="209">
        <f t="shared" si="37"/>
        <v>0</v>
      </c>
      <c r="G68" s="209">
        <f t="shared" si="38"/>
        <v>3.7</v>
      </c>
      <c r="H68" s="209">
        <f t="shared" si="39"/>
        <v>0</v>
      </c>
      <c r="I68" s="209">
        <f t="shared" si="40"/>
        <v>0</v>
      </c>
      <c r="J68" s="210">
        <v>0</v>
      </c>
      <c r="K68" s="210">
        <v>0</v>
      </c>
      <c r="L68" s="210">
        <v>0</v>
      </c>
      <c r="M68" s="210">
        <v>0</v>
      </c>
      <c r="N68" s="210">
        <v>0</v>
      </c>
      <c r="O68" s="210">
        <v>0</v>
      </c>
      <c r="P68" s="210">
        <v>0</v>
      </c>
      <c r="Q68" s="210">
        <v>0</v>
      </c>
      <c r="R68" s="210">
        <v>0</v>
      </c>
      <c r="S68" s="210">
        <v>0</v>
      </c>
      <c r="T68" s="210">
        <v>0</v>
      </c>
      <c r="U68" s="210">
        <v>0</v>
      </c>
      <c r="V68" s="210">
        <v>3.7</v>
      </c>
      <c r="W68" s="210">
        <v>0</v>
      </c>
      <c r="X68" s="210">
        <v>0</v>
      </c>
      <c r="Y68" s="210">
        <v>0</v>
      </c>
      <c r="Z68" s="210">
        <v>0</v>
      </c>
      <c r="AA68" s="210">
        <v>0</v>
      </c>
      <c r="AB68" s="210">
        <v>0</v>
      </c>
      <c r="AC68" s="210">
        <v>0</v>
      </c>
      <c r="AD68" s="211">
        <f t="shared" si="42"/>
        <v>0</v>
      </c>
      <c r="AE68" s="211">
        <f t="shared" si="43"/>
        <v>0</v>
      </c>
      <c r="AF68" s="211">
        <f t="shared" si="44"/>
        <v>3.15</v>
      </c>
      <c r="AG68" s="211">
        <f t="shared" si="45"/>
        <v>0</v>
      </c>
      <c r="AH68" s="211">
        <f t="shared" si="46"/>
        <v>0</v>
      </c>
      <c r="AI68" s="210">
        <v>0</v>
      </c>
      <c r="AJ68" s="210">
        <v>0</v>
      </c>
      <c r="AK68" s="210">
        <v>0</v>
      </c>
      <c r="AL68" s="210">
        <v>0</v>
      </c>
      <c r="AM68" s="210">
        <v>0</v>
      </c>
      <c r="AN68" s="210">
        <v>0</v>
      </c>
      <c r="AO68" s="210">
        <v>0</v>
      </c>
      <c r="AP68" s="210">
        <v>0</v>
      </c>
      <c r="AQ68" s="210">
        <v>0</v>
      </c>
      <c r="AR68" s="210">
        <v>0</v>
      </c>
      <c r="AS68" s="210">
        <v>0</v>
      </c>
      <c r="AT68" s="210">
        <v>0</v>
      </c>
      <c r="AU68" s="210">
        <v>3.15</v>
      </c>
      <c r="AV68" s="210">
        <v>0</v>
      </c>
      <c r="AW68" s="210">
        <v>0</v>
      </c>
      <c r="AX68" s="210">
        <v>0</v>
      </c>
      <c r="AY68" s="210">
        <v>0</v>
      </c>
      <c r="AZ68" s="210">
        <v>0</v>
      </c>
      <c r="BA68" s="210">
        <v>0</v>
      </c>
      <c r="BB68" s="210">
        <v>0</v>
      </c>
      <c r="BC68" s="231">
        <f t="shared" si="129"/>
        <v>0</v>
      </c>
      <c r="BD68" s="231">
        <f t="shared" si="130"/>
        <v>0</v>
      </c>
      <c r="BE68" s="231">
        <f t="shared" si="131"/>
        <v>0.55000000000000027</v>
      </c>
      <c r="BF68" s="231">
        <f t="shared" si="132"/>
        <v>0</v>
      </c>
      <c r="BG68" s="231">
        <f t="shared" si="133"/>
        <v>0</v>
      </c>
      <c r="BH68" s="247"/>
    </row>
    <row r="69" spans="1:60" ht="28.5" customHeight="1" x14ac:dyDescent="0.2">
      <c r="A69" s="207" t="s">
        <v>967</v>
      </c>
      <c r="B69" s="206" t="s">
        <v>968</v>
      </c>
      <c r="C69" s="213" t="s">
        <v>969</v>
      </c>
      <c r="D69" s="247"/>
      <c r="E69" s="209">
        <f t="shared" si="36"/>
        <v>0</v>
      </c>
      <c r="F69" s="209">
        <f t="shared" si="37"/>
        <v>0</v>
      </c>
      <c r="G69" s="209">
        <f t="shared" si="38"/>
        <v>2.7</v>
      </c>
      <c r="H69" s="209">
        <f t="shared" si="39"/>
        <v>0</v>
      </c>
      <c r="I69" s="209">
        <f t="shared" si="40"/>
        <v>0</v>
      </c>
      <c r="J69" s="210">
        <v>0</v>
      </c>
      <c r="K69" s="210">
        <v>0</v>
      </c>
      <c r="L69" s="210">
        <v>0</v>
      </c>
      <c r="M69" s="210">
        <v>0</v>
      </c>
      <c r="N69" s="210">
        <v>0</v>
      </c>
      <c r="O69" s="210">
        <v>0</v>
      </c>
      <c r="P69" s="210">
        <v>0</v>
      </c>
      <c r="Q69" s="210">
        <v>0</v>
      </c>
      <c r="R69" s="210">
        <v>0</v>
      </c>
      <c r="S69" s="210">
        <v>0</v>
      </c>
      <c r="T69" s="210">
        <v>0</v>
      </c>
      <c r="U69" s="210">
        <v>0</v>
      </c>
      <c r="V69" s="210">
        <v>2.7</v>
      </c>
      <c r="W69" s="210">
        <v>0</v>
      </c>
      <c r="X69" s="210">
        <v>0</v>
      </c>
      <c r="Y69" s="210">
        <v>0</v>
      </c>
      <c r="Z69" s="210">
        <v>0</v>
      </c>
      <c r="AA69" s="210">
        <v>0</v>
      </c>
      <c r="AB69" s="210">
        <v>0</v>
      </c>
      <c r="AC69" s="210">
        <v>0</v>
      </c>
      <c r="AD69" s="211">
        <f t="shared" si="42"/>
        <v>0</v>
      </c>
      <c r="AE69" s="211">
        <f t="shared" si="43"/>
        <v>0</v>
      </c>
      <c r="AF69" s="211">
        <f t="shared" si="44"/>
        <v>0</v>
      </c>
      <c r="AG69" s="211">
        <f t="shared" si="45"/>
        <v>0</v>
      </c>
      <c r="AH69" s="211">
        <f t="shared" si="46"/>
        <v>0</v>
      </c>
      <c r="AI69" s="210">
        <v>0</v>
      </c>
      <c r="AJ69" s="210">
        <v>0</v>
      </c>
      <c r="AK69" s="210">
        <v>0</v>
      </c>
      <c r="AL69" s="210">
        <v>0</v>
      </c>
      <c r="AM69" s="210">
        <v>0</v>
      </c>
      <c r="AN69" s="210">
        <v>0</v>
      </c>
      <c r="AO69" s="210">
        <v>0</v>
      </c>
      <c r="AP69" s="210">
        <v>0</v>
      </c>
      <c r="AQ69" s="210">
        <v>0</v>
      </c>
      <c r="AR69" s="210">
        <v>0</v>
      </c>
      <c r="AS69" s="210">
        <v>0</v>
      </c>
      <c r="AT69" s="210">
        <v>0</v>
      </c>
      <c r="AU69" s="210">
        <v>0</v>
      </c>
      <c r="AV69" s="210">
        <v>0</v>
      </c>
      <c r="AW69" s="210">
        <v>0</v>
      </c>
      <c r="AX69" s="210">
        <v>0</v>
      </c>
      <c r="AY69" s="210">
        <v>0</v>
      </c>
      <c r="AZ69" s="210">
        <v>0</v>
      </c>
      <c r="BA69" s="210">
        <v>0</v>
      </c>
      <c r="BB69" s="210">
        <v>0</v>
      </c>
      <c r="BC69" s="231">
        <f t="shared" si="129"/>
        <v>0</v>
      </c>
      <c r="BD69" s="231">
        <f t="shared" si="130"/>
        <v>0</v>
      </c>
      <c r="BE69" s="231">
        <f t="shared" si="131"/>
        <v>2.7</v>
      </c>
      <c r="BF69" s="231">
        <f t="shared" si="132"/>
        <v>0</v>
      </c>
      <c r="BG69" s="231">
        <f t="shared" si="133"/>
        <v>0</v>
      </c>
      <c r="BH69" s="247"/>
    </row>
    <row r="70" spans="1:60" ht="15" customHeight="1" x14ac:dyDescent="0.2">
      <c r="A70" s="207" t="s">
        <v>970</v>
      </c>
      <c r="B70" s="206" t="s">
        <v>971</v>
      </c>
      <c r="C70" s="213" t="s">
        <v>972</v>
      </c>
      <c r="D70" s="247"/>
      <c r="E70" s="209">
        <f t="shared" si="36"/>
        <v>0</v>
      </c>
      <c r="F70" s="209">
        <f t="shared" si="37"/>
        <v>0</v>
      </c>
      <c r="G70" s="209">
        <f t="shared" si="38"/>
        <v>0</v>
      </c>
      <c r="H70" s="209">
        <f t="shared" si="39"/>
        <v>0</v>
      </c>
      <c r="I70" s="209">
        <f t="shared" si="40"/>
        <v>0</v>
      </c>
      <c r="J70" s="210">
        <v>0</v>
      </c>
      <c r="K70" s="210">
        <v>0</v>
      </c>
      <c r="L70" s="210">
        <v>0</v>
      </c>
      <c r="M70" s="210">
        <v>0</v>
      </c>
      <c r="N70" s="210">
        <v>0</v>
      </c>
      <c r="O70" s="210">
        <v>0</v>
      </c>
      <c r="P70" s="210">
        <v>0</v>
      </c>
      <c r="Q70" s="210">
        <v>0</v>
      </c>
      <c r="R70" s="210">
        <v>0</v>
      </c>
      <c r="S70" s="210">
        <v>0</v>
      </c>
      <c r="T70" s="210">
        <v>0</v>
      </c>
      <c r="U70" s="210">
        <v>0</v>
      </c>
      <c r="V70" s="210">
        <v>0</v>
      </c>
      <c r="W70" s="210">
        <v>0</v>
      </c>
      <c r="X70" s="210">
        <v>0</v>
      </c>
      <c r="Y70" s="210">
        <v>0</v>
      </c>
      <c r="Z70" s="210">
        <v>0</v>
      </c>
      <c r="AA70" s="210">
        <v>0</v>
      </c>
      <c r="AB70" s="210">
        <v>0</v>
      </c>
      <c r="AC70" s="210">
        <v>0</v>
      </c>
      <c r="AD70" s="211">
        <f t="shared" si="42"/>
        <v>0</v>
      </c>
      <c r="AE70" s="211">
        <f t="shared" si="43"/>
        <v>0</v>
      </c>
      <c r="AF70" s="211">
        <f t="shared" si="44"/>
        <v>0</v>
      </c>
      <c r="AG70" s="211">
        <f t="shared" si="45"/>
        <v>0</v>
      </c>
      <c r="AH70" s="211">
        <f t="shared" si="46"/>
        <v>0</v>
      </c>
      <c r="AI70" s="210">
        <v>0</v>
      </c>
      <c r="AJ70" s="210">
        <v>0</v>
      </c>
      <c r="AK70" s="210">
        <v>0</v>
      </c>
      <c r="AL70" s="210">
        <v>0</v>
      </c>
      <c r="AM70" s="210">
        <v>0</v>
      </c>
      <c r="AN70" s="210">
        <v>0</v>
      </c>
      <c r="AO70" s="210">
        <v>0</v>
      </c>
      <c r="AP70" s="210">
        <v>0</v>
      </c>
      <c r="AQ70" s="210">
        <v>0</v>
      </c>
      <c r="AR70" s="210">
        <v>0</v>
      </c>
      <c r="AS70" s="210">
        <v>0</v>
      </c>
      <c r="AT70" s="210">
        <v>0</v>
      </c>
      <c r="AU70" s="210">
        <v>0</v>
      </c>
      <c r="AV70" s="210">
        <v>0</v>
      </c>
      <c r="AW70" s="210">
        <v>0</v>
      </c>
      <c r="AX70" s="210">
        <v>0</v>
      </c>
      <c r="AY70" s="210">
        <v>0</v>
      </c>
      <c r="AZ70" s="210">
        <v>0</v>
      </c>
      <c r="BA70" s="210">
        <v>0</v>
      </c>
      <c r="BB70" s="210">
        <v>0</v>
      </c>
      <c r="BC70" s="231">
        <f t="shared" si="129"/>
        <v>0</v>
      </c>
      <c r="BD70" s="231">
        <f t="shared" si="130"/>
        <v>0</v>
      </c>
      <c r="BE70" s="231">
        <f t="shared" si="131"/>
        <v>0</v>
      </c>
      <c r="BF70" s="231">
        <f t="shared" si="132"/>
        <v>0</v>
      </c>
      <c r="BG70" s="231">
        <f t="shared" si="133"/>
        <v>0</v>
      </c>
      <c r="BH70" s="247"/>
    </row>
    <row r="71" spans="1:60" ht="13.5" customHeight="1" x14ac:dyDescent="0.2">
      <c r="A71" s="207" t="s">
        <v>973</v>
      </c>
      <c r="B71" s="206" t="s">
        <v>974</v>
      </c>
      <c r="C71" s="213" t="s">
        <v>975</v>
      </c>
      <c r="D71" s="247"/>
      <c r="E71" s="209">
        <f t="shared" si="36"/>
        <v>0</v>
      </c>
      <c r="F71" s="209">
        <f t="shared" si="37"/>
        <v>0</v>
      </c>
      <c r="G71" s="209">
        <f t="shared" si="38"/>
        <v>0</v>
      </c>
      <c r="H71" s="209">
        <f t="shared" si="39"/>
        <v>0</v>
      </c>
      <c r="I71" s="209">
        <f t="shared" si="40"/>
        <v>0</v>
      </c>
      <c r="J71" s="210">
        <v>0</v>
      </c>
      <c r="K71" s="210">
        <v>0</v>
      </c>
      <c r="L71" s="210">
        <v>0</v>
      </c>
      <c r="M71" s="210">
        <v>0</v>
      </c>
      <c r="N71" s="210">
        <v>0</v>
      </c>
      <c r="O71" s="210">
        <v>0</v>
      </c>
      <c r="P71" s="210">
        <v>0</v>
      </c>
      <c r="Q71" s="210">
        <v>0</v>
      </c>
      <c r="R71" s="210">
        <v>0</v>
      </c>
      <c r="S71" s="210">
        <v>0</v>
      </c>
      <c r="T71" s="210">
        <v>0</v>
      </c>
      <c r="U71" s="210">
        <v>0</v>
      </c>
      <c r="V71" s="210">
        <v>0</v>
      </c>
      <c r="W71" s="210">
        <v>0</v>
      </c>
      <c r="X71" s="210">
        <v>0</v>
      </c>
      <c r="Y71" s="210">
        <v>0</v>
      </c>
      <c r="Z71" s="210">
        <v>0</v>
      </c>
      <c r="AA71" s="210">
        <v>0</v>
      </c>
      <c r="AB71" s="210">
        <v>0</v>
      </c>
      <c r="AC71" s="210">
        <v>0</v>
      </c>
      <c r="AD71" s="211">
        <f t="shared" si="42"/>
        <v>0</v>
      </c>
      <c r="AE71" s="211">
        <f t="shared" si="43"/>
        <v>0</v>
      </c>
      <c r="AF71" s="211">
        <f t="shared" si="44"/>
        <v>0</v>
      </c>
      <c r="AG71" s="211">
        <f t="shared" si="45"/>
        <v>0</v>
      </c>
      <c r="AH71" s="211">
        <f t="shared" si="46"/>
        <v>0</v>
      </c>
      <c r="AI71" s="210">
        <v>0</v>
      </c>
      <c r="AJ71" s="210">
        <v>0</v>
      </c>
      <c r="AK71" s="210">
        <v>0</v>
      </c>
      <c r="AL71" s="210">
        <v>0</v>
      </c>
      <c r="AM71" s="210">
        <v>0</v>
      </c>
      <c r="AN71" s="210">
        <v>0</v>
      </c>
      <c r="AO71" s="210">
        <v>0</v>
      </c>
      <c r="AP71" s="210">
        <v>0</v>
      </c>
      <c r="AQ71" s="210">
        <v>0</v>
      </c>
      <c r="AR71" s="210">
        <v>0</v>
      </c>
      <c r="AS71" s="210">
        <v>0</v>
      </c>
      <c r="AT71" s="210">
        <v>0</v>
      </c>
      <c r="AU71" s="210">
        <v>0</v>
      </c>
      <c r="AV71" s="210">
        <v>0</v>
      </c>
      <c r="AW71" s="210">
        <v>0</v>
      </c>
      <c r="AX71" s="210">
        <v>0</v>
      </c>
      <c r="AY71" s="210">
        <v>0</v>
      </c>
      <c r="AZ71" s="210">
        <v>0</v>
      </c>
      <c r="BA71" s="210">
        <v>0</v>
      </c>
      <c r="BB71" s="210">
        <v>0</v>
      </c>
      <c r="BC71" s="231">
        <f t="shared" si="129"/>
        <v>0</v>
      </c>
      <c r="BD71" s="231">
        <f t="shared" si="130"/>
        <v>0</v>
      </c>
      <c r="BE71" s="231">
        <f t="shared" si="131"/>
        <v>0</v>
      </c>
      <c r="BF71" s="231">
        <f t="shared" si="132"/>
        <v>0</v>
      </c>
      <c r="BG71" s="231">
        <f t="shared" si="133"/>
        <v>0</v>
      </c>
      <c r="BH71" s="247"/>
    </row>
    <row r="72" spans="1:60" s="232" customFormat="1" ht="16.5" customHeight="1" x14ac:dyDescent="0.15">
      <c r="A72" s="207" t="s">
        <v>976</v>
      </c>
      <c r="B72" s="215" t="s">
        <v>977</v>
      </c>
      <c r="C72" s="213" t="s">
        <v>978</v>
      </c>
      <c r="D72" s="230"/>
      <c r="E72" s="209">
        <f t="shared" si="36"/>
        <v>0</v>
      </c>
      <c r="F72" s="209">
        <f t="shared" si="37"/>
        <v>0</v>
      </c>
      <c r="G72" s="209">
        <f t="shared" si="38"/>
        <v>0</v>
      </c>
      <c r="H72" s="209">
        <f t="shared" si="39"/>
        <v>0</v>
      </c>
      <c r="I72" s="209">
        <f t="shared" si="40"/>
        <v>0</v>
      </c>
      <c r="J72" s="210">
        <v>0</v>
      </c>
      <c r="K72" s="210">
        <v>0</v>
      </c>
      <c r="L72" s="210">
        <v>0</v>
      </c>
      <c r="M72" s="210">
        <v>0</v>
      </c>
      <c r="N72" s="210">
        <v>0</v>
      </c>
      <c r="O72" s="210">
        <v>0</v>
      </c>
      <c r="P72" s="210">
        <v>0</v>
      </c>
      <c r="Q72" s="210">
        <v>0</v>
      </c>
      <c r="R72" s="210">
        <v>0</v>
      </c>
      <c r="S72" s="210">
        <v>0</v>
      </c>
      <c r="T72" s="210">
        <v>0</v>
      </c>
      <c r="U72" s="210">
        <v>0</v>
      </c>
      <c r="V72" s="210">
        <v>0</v>
      </c>
      <c r="W72" s="210">
        <v>0</v>
      </c>
      <c r="X72" s="210">
        <v>0</v>
      </c>
      <c r="Y72" s="210">
        <v>0</v>
      </c>
      <c r="Z72" s="210">
        <v>0</v>
      </c>
      <c r="AA72" s="210">
        <v>0</v>
      </c>
      <c r="AB72" s="210">
        <v>0</v>
      </c>
      <c r="AC72" s="210">
        <v>0</v>
      </c>
      <c r="AD72" s="211">
        <f t="shared" si="42"/>
        <v>0</v>
      </c>
      <c r="AE72" s="211">
        <f t="shared" si="43"/>
        <v>0</v>
      </c>
      <c r="AF72" s="211">
        <f t="shared" si="44"/>
        <v>0</v>
      </c>
      <c r="AG72" s="211">
        <f t="shared" si="45"/>
        <v>0</v>
      </c>
      <c r="AH72" s="211">
        <f t="shared" si="46"/>
        <v>0</v>
      </c>
      <c r="AI72" s="210">
        <v>0</v>
      </c>
      <c r="AJ72" s="210">
        <v>0</v>
      </c>
      <c r="AK72" s="210">
        <v>0</v>
      </c>
      <c r="AL72" s="210">
        <v>0</v>
      </c>
      <c r="AM72" s="210">
        <v>0</v>
      </c>
      <c r="AN72" s="210">
        <v>0</v>
      </c>
      <c r="AO72" s="210">
        <v>0</v>
      </c>
      <c r="AP72" s="210">
        <v>0</v>
      </c>
      <c r="AQ72" s="210">
        <v>0</v>
      </c>
      <c r="AR72" s="210">
        <v>0</v>
      </c>
      <c r="AS72" s="210">
        <v>0</v>
      </c>
      <c r="AT72" s="210">
        <v>0</v>
      </c>
      <c r="AU72" s="210">
        <v>0</v>
      </c>
      <c r="AV72" s="210">
        <v>0</v>
      </c>
      <c r="AW72" s="210">
        <v>0</v>
      </c>
      <c r="AX72" s="210">
        <v>0</v>
      </c>
      <c r="AY72" s="210">
        <v>0</v>
      </c>
      <c r="AZ72" s="210">
        <v>0</v>
      </c>
      <c r="BA72" s="210">
        <v>0</v>
      </c>
      <c r="BB72" s="210">
        <v>0</v>
      </c>
      <c r="BC72" s="231">
        <f t="shared" si="129"/>
        <v>0</v>
      </c>
      <c r="BD72" s="231">
        <f t="shared" si="130"/>
        <v>0</v>
      </c>
      <c r="BE72" s="231">
        <f t="shared" si="131"/>
        <v>0</v>
      </c>
      <c r="BF72" s="231">
        <f t="shared" si="132"/>
        <v>0</v>
      </c>
      <c r="BG72" s="231">
        <f t="shared" si="133"/>
        <v>0</v>
      </c>
      <c r="BH72" s="230"/>
    </row>
    <row r="73" spans="1:60" s="232" customFormat="1" ht="33.75" customHeight="1" x14ac:dyDescent="0.15">
      <c r="A73" s="207" t="s">
        <v>979</v>
      </c>
      <c r="B73" s="215" t="s">
        <v>980</v>
      </c>
      <c r="C73" s="213" t="s">
        <v>981</v>
      </c>
      <c r="D73" s="230"/>
      <c r="E73" s="209">
        <f t="shared" si="36"/>
        <v>0</v>
      </c>
      <c r="F73" s="209">
        <f t="shared" si="37"/>
        <v>0</v>
      </c>
      <c r="G73" s="209">
        <f t="shared" si="38"/>
        <v>0</v>
      </c>
      <c r="H73" s="209">
        <f t="shared" si="39"/>
        <v>0</v>
      </c>
      <c r="I73" s="209">
        <f t="shared" si="40"/>
        <v>0</v>
      </c>
      <c r="J73" s="210">
        <v>0</v>
      </c>
      <c r="K73" s="210">
        <v>0</v>
      </c>
      <c r="L73" s="210">
        <v>0</v>
      </c>
      <c r="M73" s="210">
        <v>0</v>
      </c>
      <c r="N73" s="210">
        <v>0</v>
      </c>
      <c r="O73" s="210">
        <v>0</v>
      </c>
      <c r="P73" s="210">
        <v>0</v>
      </c>
      <c r="Q73" s="210">
        <v>0</v>
      </c>
      <c r="R73" s="210">
        <v>0</v>
      </c>
      <c r="S73" s="210">
        <v>0</v>
      </c>
      <c r="T73" s="210">
        <v>0</v>
      </c>
      <c r="U73" s="210">
        <v>0</v>
      </c>
      <c r="V73" s="210">
        <v>0</v>
      </c>
      <c r="W73" s="210">
        <v>0</v>
      </c>
      <c r="X73" s="210">
        <v>0</v>
      </c>
      <c r="Y73" s="210">
        <v>0</v>
      </c>
      <c r="Z73" s="210">
        <v>0</v>
      </c>
      <c r="AA73" s="210">
        <v>0</v>
      </c>
      <c r="AB73" s="210">
        <v>0</v>
      </c>
      <c r="AC73" s="210">
        <v>0</v>
      </c>
      <c r="AD73" s="211">
        <f t="shared" si="42"/>
        <v>0</v>
      </c>
      <c r="AE73" s="211">
        <f t="shared" si="43"/>
        <v>0</v>
      </c>
      <c r="AF73" s="211">
        <f t="shared" si="44"/>
        <v>0</v>
      </c>
      <c r="AG73" s="211">
        <f t="shared" si="45"/>
        <v>0</v>
      </c>
      <c r="AH73" s="211">
        <f t="shared" si="46"/>
        <v>0</v>
      </c>
      <c r="AI73" s="210">
        <v>0</v>
      </c>
      <c r="AJ73" s="210">
        <v>0</v>
      </c>
      <c r="AK73" s="210">
        <v>0</v>
      </c>
      <c r="AL73" s="210">
        <v>0</v>
      </c>
      <c r="AM73" s="210">
        <v>0</v>
      </c>
      <c r="AN73" s="210">
        <v>0</v>
      </c>
      <c r="AO73" s="210">
        <v>0</v>
      </c>
      <c r="AP73" s="210">
        <v>0</v>
      </c>
      <c r="AQ73" s="210">
        <v>0</v>
      </c>
      <c r="AR73" s="210">
        <v>0</v>
      </c>
      <c r="AS73" s="210">
        <v>0</v>
      </c>
      <c r="AT73" s="210">
        <v>0</v>
      </c>
      <c r="AU73" s="210">
        <v>0</v>
      </c>
      <c r="AV73" s="210">
        <v>0</v>
      </c>
      <c r="AW73" s="210">
        <v>0</v>
      </c>
      <c r="AX73" s="210">
        <v>0</v>
      </c>
      <c r="AY73" s="210">
        <v>0</v>
      </c>
      <c r="AZ73" s="210">
        <v>0</v>
      </c>
      <c r="BA73" s="210">
        <v>0</v>
      </c>
      <c r="BB73" s="210">
        <v>0</v>
      </c>
      <c r="BC73" s="231">
        <f t="shared" si="129"/>
        <v>0</v>
      </c>
      <c r="BD73" s="231">
        <f t="shared" si="130"/>
        <v>0</v>
      </c>
      <c r="BE73" s="231">
        <f t="shared" si="131"/>
        <v>0</v>
      </c>
      <c r="BF73" s="231">
        <f t="shared" si="132"/>
        <v>0</v>
      </c>
      <c r="BG73" s="231">
        <f t="shared" si="133"/>
        <v>0</v>
      </c>
      <c r="BH73" s="230"/>
    </row>
    <row r="74" spans="1:60" ht="40.5" customHeight="1" x14ac:dyDescent="0.2">
      <c r="A74" s="207" t="s">
        <v>982</v>
      </c>
      <c r="B74" s="215" t="s">
        <v>983</v>
      </c>
      <c r="C74" s="213" t="s">
        <v>984</v>
      </c>
      <c r="D74" s="247"/>
      <c r="E74" s="209">
        <f t="shared" si="36"/>
        <v>0</v>
      </c>
      <c r="F74" s="209">
        <f t="shared" si="37"/>
        <v>0</v>
      </c>
      <c r="G74" s="209">
        <f t="shared" si="38"/>
        <v>0</v>
      </c>
      <c r="H74" s="209">
        <f t="shared" si="39"/>
        <v>0</v>
      </c>
      <c r="I74" s="209">
        <f t="shared" si="40"/>
        <v>0</v>
      </c>
      <c r="J74" s="210">
        <v>0</v>
      </c>
      <c r="K74" s="210">
        <v>0</v>
      </c>
      <c r="L74" s="210">
        <v>0</v>
      </c>
      <c r="M74" s="210">
        <v>0</v>
      </c>
      <c r="N74" s="210">
        <v>0</v>
      </c>
      <c r="O74" s="210">
        <v>0</v>
      </c>
      <c r="P74" s="210">
        <v>0</v>
      </c>
      <c r="Q74" s="210">
        <v>0</v>
      </c>
      <c r="R74" s="210">
        <v>0</v>
      </c>
      <c r="S74" s="210">
        <v>0</v>
      </c>
      <c r="T74" s="210">
        <v>0</v>
      </c>
      <c r="U74" s="210">
        <v>0</v>
      </c>
      <c r="V74" s="210">
        <v>0</v>
      </c>
      <c r="W74" s="210">
        <v>0</v>
      </c>
      <c r="X74" s="210">
        <v>0</v>
      </c>
      <c r="Y74" s="210">
        <v>0</v>
      </c>
      <c r="Z74" s="210">
        <v>0</v>
      </c>
      <c r="AA74" s="210">
        <v>0</v>
      </c>
      <c r="AB74" s="210">
        <v>0</v>
      </c>
      <c r="AC74" s="210">
        <v>0</v>
      </c>
      <c r="AD74" s="211">
        <f t="shared" si="42"/>
        <v>0</v>
      </c>
      <c r="AE74" s="211">
        <f t="shared" si="43"/>
        <v>0</v>
      </c>
      <c r="AF74" s="211">
        <v>2.73</v>
      </c>
      <c r="AG74" s="211">
        <f t="shared" si="45"/>
        <v>0</v>
      </c>
      <c r="AH74" s="211">
        <f t="shared" si="46"/>
        <v>0</v>
      </c>
      <c r="AI74" s="210">
        <v>0</v>
      </c>
      <c r="AJ74" s="210">
        <v>0</v>
      </c>
      <c r="AK74" s="210">
        <v>0</v>
      </c>
      <c r="AL74" s="210">
        <v>0</v>
      </c>
      <c r="AM74" s="210">
        <v>0</v>
      </c>
      <c r="AN74" s="210">
        <v>0</v>
      </c>
      <c r="AO74" s="210">
        <v>0</v>
      </c>
      <c r="AP74" s="210">
        <v>0</v>
      </c>
      <c r="AQ74" s="210">
        <v>0</v>
      </c>
      <c r="AR74" s="210">
        <v>0</v>
      </c>
      <c r="AS74" s="210">
        <v>0</v>
      </c>
      <c r="AT74" s="210">
        <v>0</v>
      </c>
      <c r="AU74" s="210">
        <v>0</v>
      </c>
      <c r="AV74" s="210">
        <v>0</v>
      </c>
      <c r="AW74" s="210">
        <v>0</v>
      </c>
      <c r="AX74" s="210">
        <v>0</v>
      </c>
      <c r="AY74" s="210">
        <v>0</v>
      </c>
      <c r="AZ74" s="210">
        <v>0</v>
      </c>
      <c r="BA74" s="210">
        <v>0</v>
      </c>
      <c r="BB74" s="210">
        <v>0</v>
      </c>
      <c r="BC74" s="231">
        <f t="shared" si="129"/>
        <v>0</v>
      </c>
      <c r="BD74" s="231">
        <f t="shared" si="130"/>
        <v>0</v>
      </c>
      <c r="BE74" s="231">
        <f t="shared" si="131"/>
        <v>0</v>
      </c>
      <c r="BF74" s="231">
        <f t="shared" si="132"/>
        <v>0</v>
      </c>
      <c r="BG74" s="231">
        <f t="shared" si="133"/>
        <v>0</v>
      </c>
      <c r="BH74" s="247"/>
    </row>
    <row r="75" spans="1:60" s="232" customFormat="1" ht="42" customHeight="1" x14ac:dyDescent="0.15">
      <c r="A75" s="216" t="s">
        <v>174</v>
      </c>
      <c r="B75" s="217" t="s">
        <v>911</v>
      </c>
      <c r="C75" s="218" t="s">
        <v>890</v>
      </c>
      <c r="D75" s="230"/>
      <c r="E75" s="209">
        <f t="shared" si="36"/>
        <v>0</v>
      </c>
      <c r="F75" s="209">
        <f t="shared" si="37"/>
        <v>0</v>
      </c>
      <c r="G75" s="209">
        <f t="shared" si="38"/>
        <v>0</v>
      </c>
      <c r="H75" s="209">
        <f t="shared" si="39"/>
        <v>0</v>
      </c>
      <c r="I75" s="209">
        <f t="shared" si="40"/>
        <v>0</v>
      </c>
      <c r="J75" s="210">
        <f>J76+J78</f>
        <v>0</v>
      </c>
      <c r="K75" s="210">
        <f t="shared" ref="K75:AC75" si="138">K76+K78</f>
        <v>0</v>
      </c>
      <c r="L75" s="210">
        <f t="shared" si="138"/>
        <v>0</v>
      </c>
      <c r="M75" s="210">
        <f t="shared" si="138"/>
        <v>0</v>
      </c>
      <c r="N75" s="210">
        <f t="shared" si="138"/>
        <v>0</v>
      </c>
      <c r="O75" s="210">
        <f t="shared" si="138"/>
        <v>0</v>
      </c>
      <c r="P75" s="210">
        <f t="shared" si="138"/>
        <v>0</v>
      </c>
      <c r="Q75" s="210">
        <f t="shared" si="138"/>
        <v>0</v>
      </c>
      <c r="R75" s="210">
        <f t="shared" si="138"/>
        <v>0</v>
      </c>
      <c r="S75" s="210">
        <f t="shared" si="138"/>
        <v>0</v>
      </c>
      <c r="T75" s="210">
        <f t="shared" si="138"/>
        <v>0</v>
      </c>
      <c r="U75" s="210">
        <f t="shared" si="138"/>
        <v>0</v>
      </c>
      <c r="V75" s="210">
        <f t="shared" si="138"/>
        <v>0</v>
      </c>
      <c r="W75" s="210">
        <f t="shared" si="138"/>
        <v>0</v>
      </c>
      <c r="X75" s="210">
        <f t="shared" si="138"/>
        <v>0</v>
      </c>
      <c r="Y75" s="210">
        <f t="shared" si="138"/>
        <v>0</v>
      </c>
      <c r="Z75" s="210">
        <f t="shared" si="138"/>
        <v>0</v>
      </c>
      <c r="AA75" s="210">
        <f t="shared" si="138"/>
        <v>0</v>
      </c>
      <c r="AB75" s="210">
        <f t="shared" si="138"/>
        <v>0</v>
      </c>
      <c r="AC75" s="210">
        <f t="shared" si="138"/>
        <v>0</v>
      </c>
      <c r="AD75" s="211">
        <f t="shared" si="42"/>
        <v>0</v>
      </c>
      <c r="AE75" s="211">
        <f t="shared" si="43"/>
        <v>0</v>
      </c>
      <c r="AF75" s="211">
        <f t="shared" si="44"/>
        <v>1.94</v>
      </c>
      <c r="AG75" s="211">
        <f t="shared" si="45"/>
        <v>0</v>
      </c>
      <c r="AH75" s="211">
        <f t="shared" si="46"/>
        <v>201</v>
      </c>
      <c r="AI75" s="210">
        <f>AI76+AI78</f>
        <v>0</v>
      </c>
      <c r="AJ75" s="210">
        <f t="shared" ref="AJ75:BB75" si="139">AJ76+AJ78</f>
        <v>0</v>
      </c>
      <c r="AK75" s="210">
        <f t="shared" si="139"/>
        <v>1.94</v>
      </c>
      <c r="AL75" s="210">
        <f t="shared" si="139"/>
        <v>0</v>
      </c>
      <c r="AM75" s="210">
        <f t="shared" si="139"/>
        <v>201</v>
      </c>
      <c r="AN75" s="210">
        <f t="shared" si="139"/>
        <v>0</v>
      </c>
      <c r="AO75" s="210">
        <f t="shared" si="139"/>
        <v>0</v>
      </c>
      <c r="AP75" s="210">
        <f t="shared" si="139"/>
        <v>0</v>
      </c>
      <c r="AQ75" s="210">
        <f t="shared" si="139"/>
        <v>0</v>
      </c>
      <c r="AR75" s="210">
        <f t="shared" si="139"/>
        <v>0</v>
      </c>
      <c r="AS75" s="210">
        <f t="shared" si="139"/>
        <v>0</v>
      </c>
      <c r="AT75" s="210">
        <f t="shared" si="139"/>
        <v>0</v>
      </c>
      <c r="AU75" s="210">
        <f t="shared" si="139"/>
        <v>0</v>
      </c>
      <c r="AV75" s="210">
        <f t="shared" si="139"/>
        <v>0</v>
      </c>
      <c r="AW75" s="210">
        <f t="shared" si="139"/>
        <v>0</v>
      </c>
      <c r="AX75" s="210">
        <f t="shared" si="139"/>
        <v>0</v>
      </c>
      <c r="AY75" s="210">
        <f t="shared" si="139"/>
        <v>0</v>
      </c>
      <c r="AZ75" s="210">
        <f t="shared" si="139"/>
        <v>0</v>
      </c>
      <c r="BA75" s="210">
        <f t="shared" si="139"/>
        <v>0</v>
      </c>
      <c r="BB75" s="210">
        <f t="shared" si="139"/>
        <v>0</v>
      </c>
      <c r="BC75" s="231">
        <f t="shared" si="129"/>
        <v>0</v>
      </c>
      <c r="BD75" s="231">
        <f t="shared" si="130"/>
        <v>0</v>
      </c>
      <c r="BE75" s="231">
        <f t="shared" si="131"/>
        <v>0</v>
      </c>
      <c r="BF75" s="231">
        <f t="shared" si="132"/>
        <v>0</v>
      </c>
      <c r="BG75" s="231">
        <f t="shared" si="133"/>
        <v>0</v>
      </c>
      <c r="BH75" s="230"/>
    </row>
    <row r="76" spans="1:60" ht="13.5" customHeight="1" x14ac:dyDescent="0.2">
      <c r="A76" s="216" t="s">
        <v>176</v>
      </c>
      <c r="B76" s="217" t="s">
        <v>912</v>
      </c>
      <c r="C76" s="218" t="s">
        <v>890</v>
      </c>
      <c r="D76" s="247"/>
      <c r="E76" s="209">
        <f t="shared" si="36"/>
        <v>0</v>
      </c>
      <c r="F76" s="209">
        <f t="shared" si="37"/>
        <v>0</v>
      </c>
      <c r="G76" s="209">
        <f t="shared" si="38"/>
        <v>0</v>
      </c>
      <c r="H76" s="209">
        <f t="shared" si="39"/>
        <v>0</v>
      </c>
      <c r="I76" s="209">
        <f t="shared" si="40"/>
        <v>0</v>
      </c>
      <c r="J76" s="210">
        <f>J77</f>
        <v>0</v>
      </c>
      <c r="K76" s="210">
        <f t="shared" ref="K76:AC76" si="140">K77</f>
        <v>0</v>
      </c>
      <c r="L76" s="210">
        <f t="shared" si="140"/>
        <v>0</v>
      </c>
      <c r="M76" s="210">
        <f t="shared" si="140"/>
        <v>0</v>
      </c>
      <c r="N76" s="210">
        <f t="shared" si="140"/>
        <v>0</v>
      </c>
      <c r="O76" s="210">
        <f t="shared" si="140"/>
        <v>0</v>
      </c>
      <c r="P76" s="210">
        <f t="shared" si="140"/>
        <v>0</v>
      </c>
      <c r="Q76" s="210">
        <f t="shared" si="140"/>
        <v>0</v>
      </c>
      <c r="R76" s="210">
        <f t="shared" si="140"/>
        <v>0</v>
      </c>
      <c r="S76" s="210">
        <f t="shared" si="140"/>
        <v>0</v>
      </c>
      <c r="T76" s="210">
        <f t="shared" si="140"/>
        <v>0</v>
      </c>
      <c r="U76" s="210">
        <f t="shared" si="140"/>
        <v>0</v>
      </c>
      <c r="V76" s="210">
        <f t="shared" si="140"/>
        <v>0</v>
      </c>
      <c r="W76" s="210">
        <f t="shared" si="140"/>
        <v>0</v>
      </c>
      <c r="X76" s="210">
        <f t="shared" si="140"/>
        <v>0</v>
      </c>
      <c r="Y76" s="210">
        <f t="shared" si="140"/>
        <v>0</v>
      </c>
      <c r="Z76" s="210">
        <f t="shared" si="140"/>
        <v>0</v>
      </c>
      <c r="AA76" s="210">
        <f t="shared" si="140"/>
        <v>0</v>
      </c>
      <c r="AB76" s="210">
        <f t="shared" si="140"/>
        <v>0</v>
      </c>
      <c r="AC76" s="210">
        <f t="shared" si="140"/>
        <v>0</v>
      </c>
      <c r="AD76" s="211">
        <f t="shared" si="42"/>
        <v>0</v>
      </c>
      <c r="AE76" s="211">
        <f t="shared" si="43"/>
        <v>0</v>
      </c>
      <c r="AF76" s="211">
        <f t="shared" si="44"/>
        <v>1.94</v>
      </c>
      <c r="AG76" s="211">
        <f t="shared" si="45"/>
        <v>0</v>
      </c>
      <c r="AH76" s="211">
        <f t="shared" si="46"/>
        <v>201</v>
      </c>
      <c r="AI76" s="210">
        <f>AI77</f>
        <v>0</v>
      </c>
      <c r="AJ76" s="210">
        <f t="shared" ref="AJ76" si="141">AJ77</f>
        <v>0</v>
      </c>
      <c r="AK76" s="210">
        <f t="shared" ref="AK76" si="142">AK77</f>
        <v>1.94</v>
      </c>
      <c r="AL76" s="210">
        <f t="shared" ref="AL76" si="143">AL77</f>
        <v>0</v>
      </c>
      <c r="AM76" s="210">
        <f t="shared" ref="AM76" si="144">AM77</f>
        <v>201</v>
      </c>
      <c r="AN76" s="210">
        <f t="shared" ref="AN76" si="145">AN77</f>
        <v>0</v>
      </c>
      <c r="AO76" s="210">
        <f t="shared" ref="AO76" si="146">AO77</f>
        <v>0</v>
      </c>
      <c r="AP76" s="210">
        <f t="shared" ref="AP76" si="147">AP77</f>
        <v>0</v>
      </c>
      <c r="AQ76" s="210">
        <f t="shared" ref="AQ76" si="148">AQ77</f>
        <v>0</v>
      </c>
      <c r="AR76" s="210">
        <f t="shared" ref="AR76" si="149">AR77</f>
        <v>0</v>
      </c>
      <c r="AS76" s="210">
        <f t="shared" ref="AS76" si="150">AS77</f>
        <v>0</v>
      </c>
      <c r="AT76" s="210">
        <f t="shared" ref="AT76" si="151">AT77</f>
        <v>0</v>
      </c>
      <c r="AU76" s="210">
        <f t="shared" ref="AU76" si="152">AU77</f>
        <v>0</v>
      </c>
      <c r="AV76" s="210">
        <f t="shared" ref="AV76" si="153">AV77</f>
        <v>0</v>
      </c>
      <c r="AW76" s="210">
        <f t="shared" ref="AW76" si="154">AW77</f>
        <v>0</v>
      </c>
      <c r="AX76" s="210">
        <f t="shared" ref="AX76" si="155">AX77</f>
        <v>0</v>
      </c>
      <c r="AY76" s="210">
        <f t="shared" ref="AY76" si="156">AY77</f>
        <v>0</v>
      </c>
      <c r="AZ76" s="210">
        <f t="shared" ref="AZ76" si="157">AZ77</f>
        <v>0</v>
      </c>
      <c r="BA76" s="210">
        <f t="shared" ref="BA76" si="158">BA77</f>
        <v>0</v>
      </c>
      <c r="BB76" s="210">
        <f t="shared" ref="BB76" si="159">BB77</f>
        <v>0</v>
      </c>
      <c r="BC76" s="231">
        <f t="shared" si="129"/>
        <v>0</v>
      </c>
      <c r="BD76" s="231">
        <f t="shared" si="130"/>
        <v>0</v>
      </c>
      <c r="BE76" s="231">
        <f t="shared" si="131"/>
        <v>0</v>
      </c>
      <c r="BF76" s="231">
        <f t="shared" si="132"/>
        <v>0</v>
      </c>
      <c r="BG76" s="231">
        <f t="shared" si="133"/>
        <v>0</v>
      </c>
      <c r="BH76" s="247"/>
    </row>
    <row r="77" spans="1:60" ht="13.5" customHeight="1" x14ac:dyDescent="0.2">
      <c r="A77" s="213" t="s">
        <v>784</v>
      </c>
      <c r="B77" s="206" t="s">
        <v>1023</v>
      </c>
      <c r="C77" s="218" t="s">
        <v>985</v>
      </c>
      <c r="D77" s="247"/>
      <c r="E77" s="209">
        <f t="shared" si="36"/>
        <v>0</v>
      </c>
      <c r="F77" s="209">
        <f t="shared" si="37"/>
        <v>0</v>
      </c>
      <c r="G77" s="209">
        <f t="shared" si="38"/>
        <v>0</v>
      </c>
      <c r="H77" s="209">
        <f t="shared" si="39"/>
        <v>0</v>
      </c>
      <c r="I77" s="209">
        <f t="shared" si="40"/>
        <v>0</v>
      </c>
      <c r="J77" s="210">
        <v>0</v>
      </c>
      <c r="K77" s="210">
        <v>0</v>
      </c>
      <c r="L77" s="210">
        <v>0</v>
      </c>
      <c r="M77" s="210">
        <v>0</v>
      </c>
      <c r="N77" s="210">
        <v>0</v>
      </c>
      <c r="O77" s="210">
        <v>0</v>
      </c>
      <c r="P77" s="210">
        <v>0</v>
      </c>
      <c r="Q77" s="210">
        <v>0</v>
      </c>
      <c r="R77" s="210">
        <v>0</v>
      </c>
      <c r="S77" s="210">
        <v>0</v>
      </c>
      <c r="T77" s="210">
        <v>0</v>
      </c>
      <c r="U77" s="210">
        <v>0</v>
      </c>
      <c r="V77" s="210">
        <v>0</v>
      </c>
      <c r="W77" s="210">
        <v>0</v>
      </c>
      <c r="X77" s="210">
        <v>0</v>
      </c>
      <c r="Y77" s="210">
        <v>0</v>
      </c>
      <c r="Z77" s="210">
        <v>0</v>
      </c>
      <c r="AA77" s="210">
        <v>0</v>
      </c>
      <c r="AB77" s="210">
        <v>0</v>
      </c>
      <c r="AC77" s="210">
        <v>0</v>
      </c>
      <c r="AD77" s="211">
        <f t="shared" si="42"/>
        <v>0</v>
      </c>
      <c r="AE77" s="211">
        <f t="shared" si="43"/>
        <v>0</v>
      </c>
      <c r="AF77" s="211">
        <f t="shared" si="44"/>
        <v>1.94</v>
      </c>
      <c r="AG77" s="211">
        <f t="shared" si="45"/>
        <v>0</v>
      </c>
      <c r="AH77" s="211">
        <f t="shared" si="46"/>
        <v>201</v>
      </c>
      <c r="AI77" s="210">
        <v>0</v>
      </c>
      <c r="AJ77" s="210">
        <v>0</v>
      </c>
      <c r="AK77" s="210">
        <v>1.94</v>
      </c>
      <c r="AL77" s="210">
        <v>0</v>
      </c>
      <c r="AM77" s="210">
        <v>201</v>
      </c>
      <c r="AN77" s="210">
        <v>0</v>
      </c>
      <c r="AO77" s="210">
        <v>0</v>
      </c>
      <c r="AP77" s="210">
        <v>0</v>
      </c>
      <c r="AQ77" s="210">
        <v>0</v>
      </c>
      <c r="AR77" s="210">
        <v>0</v>
      </c>
      <c r="AS77" s="210">
        <v>0</v>
      </c>
      <c r="AT77" s="210">
        <v>0</v>
      </c>
      <c r="AU77" s="210">
        <v>0</v>
      </c>
      <c r="AV77" s="210">
        <v>0</v>
      </c>
      <c r="AW77" s="210">
        <v>0</v>
      </c>
      <c r="AX77" s="210">
        <v>0</v>
      </c>
      <c r="AY77" s="210">
        <v>0</v>
      </c>
      <c r="AZ77" s="210">
        <v>0</v>
      </c>
      <c r="BA77" s="210">
        <v>0</v>
      </c>
      <c r="BB77" s="210">
        <v>0</v>
      </c>
      <c r="BC77" s="231">
        <f t="shared" si="129"/>
        <v>0</v>
      </c>
      <c r="BD77" s="231">
        <f t="shared" si="130"/>
        <v>0</v>
      </c>
      <c r="BE77" s="231">
        <f t="shared" si="131"/>
        <v>0</v>
      </c>
      <c r="BF77" s="231">
        <f t="shared" si="132"/>
        <v>0</v>
      </c>
      <c r="BG77" s="231">
        <f t="shared" si="133"/>
        <v>0</v>
      </c>
      <c r="BH77" s="247"/>
    </row>
    <row r="78" spans="1:60" s="232" customFormat="1" ht="28.5" customHeight="1" x14ac:dyDescent="0.15">
      <c r="A78" s="216" t="s">
        <v>177</v>
      </c>
      <c r="B78" s="217" t="s">
        <v>986</v>
      </c>
      <c r="C78" s="218" t="s">
        <v>890</v>
      </c>
      <c r="D78" s="230"/>
      <c r="E78" s="209">
        <f t="shared" si="36"/>
        <v>0</v>
      </c>
      <c r="F78" s="209">
        <f t="shared" si="37"/>
        <v>0</v>
      </c>
      <c r="G78" s="209">
        <f t="shared" si="38"/>
        <v>0</v>
      </c>
      <c r="H78" s="209">
        <f t="shared" si="39"/>
        <v>0</v>
      </c>
      <c r="I78" s="209">
        <f t="shared" si="40"/>
        <v>0</v>
      </c>
      <c r="J78" s="210">
        <v>0</v>
      </c>
      <c r="K78" s="210">
        <v>0</v>
      </c>
      <c r="L78" s="210">
        <v>0</v>
      </c>
      <c r="M78" s="210">
        <v>0</v>
      </c>
      <c r="N78" s="210">
        <v>0</v>
      </c>
      <c r="O78" s="210">
        <v>0</v>
      </c>
      <c r="P78" s="210">
        <v>0</v>
      </c>
      <c r="Q78" s="210">
        <v>0</v>
      </c>
      <c r="R78" s="210">
        <v>0</v>
      </c>
      <c r="S78" s="210">
        <v>0</v>
      </c>
      <c r="T78" s="210">
        <v>0</v>
      </c>
      <c r="U78" s="210">
        <v>0</v>
      </c>
      <c r="V78" s="210">
        <v>0</v>
      </c>
      <c r="W78" s="210">
        <v>0</v>
      </c>
      <c r="X78" s="210">
        <v>0</v>
      </c>
      <c r="Y78" s="210">
        <v>0</v>
      </c>
      <c r="Z78" s="210">
        <v>0</v>
      </c>
      <c r="AA78" s="210">
        <v>0</v>
      </c>
      <c r="AB78" s="210">
        <v>0</v>
      </c>
      <c r="AC78" s="210">
        <v>0</v>
      </c>
      <c r="AD78" s="211">
        <f t="shared" si="42"/>
        <v>0</v>
      </c>
      <c r="AE78" s="211">
        <f t="shared" si="43"/>
        <v>0</v>
      </c>
      <c r="AF78" s="211">
        <f t="shared" si="44"/>
        <v>0</v>
      </c>
      <c r="AG78" s="211">
        <f t="shared" si="45"/>
        <v>0</v>
      </c>
      <c r="AH78" s="211">
        <f t="shared" si="46"/>
        <v>0</v>
      </c>
      <c r="AI78" s="210">
        <v>0</v>
      </c>
      <c r="AJ78" s="210">
        <v>0</v>
      </c>
      <c r="AK78" s="210">
        <v>0</v>
      </c>
      <c r="AL78" s="210">
        <v>0</v>
      </c>
      <c r="AM78" s="210">
        <v>0</v>
      </c>
      <c r="AN78" s="210">
        <v>0</v>
      </c>
      <c r="AO78" s="210">
        <v>0</v>
      </c>
      <c r="AP78" s="210">
        <v>0</v>
      </c>
      <c r="AQ78" s="210">
        <v>0</v>
      </c>
      <c r="AR78" s="210">
        <v>0</v>
      </c>
      <c r="AS78" s="210">
        <v>0</v>
      </c>
      <c r="AT78" s="210">
        <v>0</v>
      </c>
      <c r="AU78" s="210">
        <v>0</v>
      </c>
      <c r="AV78" s="210">
        <v>0</v>
      </c>
      <c r="AW78" s="210">
        <v>0</v>
      </c>
      <c r="AX78" s="210">
        <v>0</v>
      </c>
      <c r="AY78" s="210">
        <v>0</v>
      </c>
      <c r="AZ78" s="210">
        <v>0</v>
      </c>
      <c r="BA78" s="210">
        <v>0</v>
      </c>
      <c r="BB78" s="210">
        <v>0</v>
      </c>
      <c r="BC78" s="231">
        <f t="shared" si="129"/>
        <v>0</v>
      </c>
      <c r="BD78" s="231">
        <f t="shared" si="130"/>
        <v>0</v>
      </c>
      <c r="BE78" s="231">
        <f t="shared" si="131"/>
        <v>0</v>
      </c>
      <c r="BF78" s="231">
        <f t="shared" si="132"/>
        <v>0</v>
      </c>
      <c r="BG78" s="231">
        <f t="shared" si="133"/>
        <v>0</v>
      </c>
      <c r="BH78" s="230"/>
    </row>
    <row r="79" spans="1:60" ht="12" x14ac:dyDescent="0.2">
      <c r="A79" s="218" t="s">
        <v>186</v>
      </c>
      <c r="B79" s="219" t="s">
        <v>987</v>
      </c>
      <c r="C79" s="218" t="s">
        <v>890</v>
      </c>
      <c r="D79" s="236"/>
      <c r="E79" s="209">
        <f t="shared" si="36"/>
        <v>0</v>
      </c>
      <c r="F79" s="209">
        <f t="shared" si="37"/>
        <v>0</v>
      </c>
      <c r="G79" s="209">
        <f t="shared" si="38"/>
        <v>0</v>
      </c>
      <c r="H79" s="209">
        <f t="shared" si="39"/>
        <v>0</v>
      </c>
      <c r="I79" s="209">
        <f t="shared" si="40"/>
        <v>0</v>
      </c>
      <c r="J79" s="210">
        <f>SUM(J80:J90)</f>
        <v>0</v>
      </c>
      <c r="K79" s="210">
        <f t="shared" ref="K79:AC79" si="160">SUM(K80:K90)</f>
        <v>0</v>
      </c>
      <c r="L79" s="210">
        <f t="shared" si="160"/>
        <v>0</v>
      </c>
      <c r="M79" s="210">
        <f t="shared" si="160"/>
        <v>0</v>
      </c>
      <c r="N79" s="210">
        <f t="shared" si="160"/>
        <v>0</v>
      </c>
      <c r="O79" s="210">
        <f t="shared" si="160"/>
        <v>0</v>
      </c>
      <c r="P79" s="210">
        <f t="shared" si="160"/>
        <v>0</v>
      </c>
      <c r="Q79" s="210">
        <f t="shared" si="160"/>
        <v>0</v>
      </c>
      <c r="R79" s="210">
        <f t="shared" si="160"/>
        <v>0</v>
      </c>
      <c r="S79" s="210">
        <f t="shared" si="160"/>
        <v>0</v>
      </c>
      <c r="T79" s="210">
        <f t="shared" si="160"/>
        <v>0</v>
      </c>
      <c r="U79" s="210">
        <f t="shared" si="160"/>
        <v>0</v>
      </c>
      <c r="V79" s="210">
        <f t="shared" si="160"/>
        <v>0</v>
      </c>
      <c r="W79" s="210">
        <f t="shared" si="160"/>
        <v>0</v>
      </c>
      <c r="X79" s="210">
        <f t="shared" si="160"/>
        <v>0</v>
      </c>
      <c r="Y79" s="210">
        <f t="shared" si="160"/>
        <v>0</v>
      </c>
      <c r="Z79" s="210">
        <f t="shared" si="160"/>
        <v>0</v>
      </c>
      <c r="AA79" s="210">
        <f t="shared" si="160"/>
        <v>0</v>
      </c>
      <c r="AB79" s="210">
        <f t="shared" si="160"/>
        <v>0</v>
      </c>
      <c r="AC79" s="210">
        <f t="shared" si="160"/>
        <v>0</v>
      </c>
      <c r="AD79" s="211">
        <f t="shared" si="42"/>
        <v>0</v>
      </c>
      <c r="AE79" s="211">
        <f t="shared" si="43"/>
        <v>0</v>
      </c>
      <c r="AF79" s="211">
        <f t="shared" si="44"/>
        <v>0</v>
      </c>
      <c r="AG79" s="211">
        <f t="shared" si="45"/>
        <v>0</v>
      </c>
      <c r="AH79" s="211">
        <f t="shared" si="46"/>
        <v>0</v>
      </c>
      <c r="AI79" s="210">
        <f>SUM(AI80:AI90)</f>
        <v>0</v>
      </c>
      <c r="AJ79" s="210">
        <f t="shared" ref="AJ79:BB79" si="161">SUM(AJ80:AJ90)</f>
        <v>0</v>
      </c>
      <c r="AK79" s="210">
        <f t="shared" si="161"/>
        <v>0</v>
      </c>
      <c r="AL79" s="210">
        <f t="shared" si="161"/>
        <v>0</v>
      </c>
      <c r="AM79" s="210">
        <f t="shared" si="161"/>
        <v>0</v>
      </c>
      <c r="AN79" s="210">
        <f t="shared" si="161"/>
        <v>0</v>
      </c>
      <c r="AO79" s="210">
        <f t="shared" si="161"/>
        <v>0</v>
      </c>
      <c r="AP79" s="210">
        <f t="shared" si="161"/>
        <v>0</v>
      </c>
      <c r="AQ79" s="210">
        <f t="shared" si="161"/>
        <v>0</v>
      </c>
      <c r="AR79" s="210">
        <f t="shared" si="161"/>
        <v>0</v>
      </c>
      <c r="AS79" s="210">
        <f t="shared" si="161"/>
        <v>0</v>
      </c>
      <c r="AT79" s="210">
        <f t="shared" si="161"/>
        <v>0</v>
      </c>
      <c r="AU79" s="210">
        <f t="shared" si="161"/>
        <v>0</v>
      </c>
      <c r="AV79" s="210">
        <f t="shared" si="161"/>
        <v>0</v>
      </c>
      <c r="AW79" s="210">
        <f t="shared" si="161"/>
        <v>0</v>
      </c>
      <c r="AX79" s="210">
        <f t="shared" si="161"/>
        <v>0</v>
      </c>
      <c r="AY79" s="210">
        <f t="shared" si="161"/>
        <v>0</v>
      </c>
      <c r="AZ79" s="210">
        <f t="shared" si="161"/>
        <v>0</v>
      </c>
      <c r="BA79" s="210">
        <f t="shared" si="161"/>
        <v>0</v>
      </c>
      <c r="BB79" s="210">
        <f t="shared" si="161"/>
        <v>0</v>
      </c>
      <c r="BC79" s="231">
        <f t="shared" si="129"/>
        <v>0</v>
      </c>
      <c r="BD79" s="231">
        <f t="shared" si="130"/>
        <v>0</v>
      </c>
      <c r="BE79" s="231">
        <f t="shared" si="131"/>
        <v>0</v>
      </c>
      <c r="BF79" s="231">
        <f t="shared" si="132"/>
        <v>0</v>
      </c>
      <c r="BG79" s="231">
        <f t="shared" si="133"/>
        <v>0</v>
      </c>
    </row>
    <row r="80" spans="1:60" ht="12" x14ac:dyDescent="0.2">
      <c r="A80" s="218" t="s">
        <v>187</v>
      </c>
      <c r="B80" s="220" t="s">
        <v>988</v>
      </c>
      <c r="C80" s="218" t="s">
        <v>989</v>
      </c>
      <c r="D80" s="236"/>
      <c r="E80" s="209">
        <f t="shared" si="36"/>
        <v>0</v>
      </c>
      <c r="F80" s="209">
        <f t="shared" si="37"/>
        <v>0</v>
      </c>
      <c r="G80" s="209">
        <f t="shared" si="38"/>
        <v>0</v>
      </c>
      <c r="H80" s="209">
        <f t="shared" si="39"/>
        <v>0</v>
      </c>
      <c r="I80" s="209">
        <f t="shared" si="40"/>
        <v>0</v>
      </c>
      <c r="J80" s="210">
        <v>0</v>
      </c>
      <c r="K80" s="210">
        <v>0</v>
      </c>
      <c r="L80" s="210">
        <v>0</v>
      </c>
      <c r="M80" s="210">
        <v>0</v>
      </c>
      <c r="N80" s="210">
        <v>0</v>
      </c>
      <c r="O80" s="210">
        <v>0</v>
      </c>
      <c r="P80" s="210">
        <v>0</v>
      </c>
      <c r="Q80" s="210">
        <v>0</v>
      </c>
      <c r="R80" s="210">
        <v>0</v>
      </c>
      <c r="S80" s="210">
        <v>0</v>
      </c>
      <c r="T80" s="210">
        <v>0</v>
      </c>
      <c r="U80" s="210">
        <v>0</v>
      </c>
      <c r="V80" s="210">
        <v>0</v>
      </c>
      <c r="W80" s="210">
        <v>0</v>
      </c>
      <c r="X80" s="210">
        <v>0</v>
      </c>
      <c r="Y80" s="210">
        <v>0</v>
      </c>
      <c r="Z80" s="210">
        <v>0</v>
      </c>
      <c r="AA80" s="210">
        <v>0</v>
      </c>
      <c r="AB80" s="210">
        <v>0</v>
      </c>
      <c r="AC80" s="210">
        <v>0</v>
      </c>
      <c r="AD80" s="211">
        <f t="shared" si="42"/>
        <v>0</v>
      </c>
      <c r="AE80" s="211">
        <f t="shared" si="43"/>
        <v>0</v>
      </c>
      <c r="AF80" s="211">
        <f t="shared" si="44"/>
        <v>0</v>
      </c>
      <c r="AG80" s="211">
        <f t="shared" si="45"/>
        <v>0</v>
      </c>
      <c r="AH80" s="211">
        <f t="shared" si="46"/>
        <v>0</v>
      </c>
      <c r="AI80" s="210">
        <v>0</v>
      </c>
      <c r="AJ80" s="210">
        <v>0</v>
      </c>
      <c r="AK80" s="210">
        <v>0</v>
      </c>
      <c r="AL80" s="210">
        <v>0</v>
      </c>
      <c r="AM80" s="210">
        <v>0</v>
      </c>
      <c r="AN80" s="210">
        <v>0</v>
      </c>
      <c r="AO80" s="210">
        <v>0</v>
      </c>
      <c r="AP80" s="210">
        <v>0</v>
      </c>
      <c r="AQ80" s="210">
        <v>0</v>
      </c>
      <c r="AR80" s="210">
        <v>0</v>
      </c>
      <c r="AS80" s="210">
        <v>0</v>
      </c>
      <c r="AT80" s="210">
        <v>0</v>
      </c>
      <c r="AU80" s="210">
        <v>0</v>
      </c>
      <c r="AV80" s="210">
        <v>0</v>
      </c>
      <c r="AW80" s="210">
        <v>0</v>
      </c>
      <c r="AX80" s="210">
        <v>0</v>
      </c>
      <c r="AY80" s="210">
        <v>0</v>
      </c>
      <c r="AZ80" s="210">
        <v>0</v>
      </c>
      <c r="BA80" s="210">
        <v>0</v>
      </c>
      <c r="BB80" s="210">
        <v>0</v>
      </c>
      <c r="BC80" s="231">
        <f t="shared" si="129"/>
        <v>0</v>
      </c>
      <c r="BD80" s="231">
        <f t="shared" si="130"/>
        <v>0</v>
      </c>
      <c r="BE80" s="231">
        <f t="shared" si="131"/>
        <v>0</v>
      </c>
      <c r="BF80" s="231">
        <f t="shared" si="132"/>
        <v>0</v>
      </c>
      <c r="BG80" s="231">
        <f t="shared" si="133"/>
        <v>0</v>
      </c>
    </row>
    <row r="81" spans="1:60" ht="12" x14ac:dyDescent="0.2">
      <c r="A81" s="218" t="s">
        <v>188</v>
      </c>
      <c r="B81" s="220" t="s">
        <v>991</v>
      </c>
      <c r="C81" s="218" t="s">
        <v>992</v>
      </c>
      <c r="D81" s="236"/>
      <c r="E81" s="209">
        <f t="shared" si="36"/>
        <v>0</v>
      </c>
      <c r="F81" s="209">
        <f t="shared" si="37"/>
        <v>0</v>
      </c>
      <c r="G81" s="209">
        <f t="shared" si="38"/>
        <v>0</v>
      </c>
      <c r="H81" s="209">
        <f t="shared" si="39"/>
        <v>0</v>
      </c>
      <c r="I81" s="209">
        <f t="shared" si="40"/>
        <v>0</v>
      </c>
      <c r="J81" s="210">
        <v>0</v>
      </c>
      <c r="K81" s="210">
        <v>0</v>
      </c>
      <c r="L81" s="210">
        <v>0</v>
      </c>
      <c r="M81" s="210">
        <v>0</v>
      </c>
      <c r="N81" s="210">
        <v>0</v>
      </c>
      <c r="O81" s="210">
        <v>0</v>
      </c>
      <c r="P81" s="210">
        <v>0</v>
      </c>
      <c r="Q81" s="210">
        <v>0</v>
      </c>
      <c r="R81" s="210">
        <v>0</v>
      </c>
      <c r="S81" s="210">
        <v>0</v>
      </c>
      <c r="T81" s="210">
        <v>0</v>
      </c>
      <c r="U81" s="210">
        <v>0</v>
      </c>
      <c r="V81" s="210">
        <v>0</v>
      </c>
      <c r="W81" s="210">
        <v>0</v>
      </c>
      <c r="X81" s="210">
        <v>0</v>
      </c>
      <c r="Y81" s="210">
        <v>0</v>
      </c>
      <c r="Z81" s="210">
        <v>0</v>
      </c>
      <c r="AA81" s="210">
        <v>0</v>
      </c>
      <c r="AB81" s="210">
        <v>0</v>
      </c>
      <c r="AC81" s="210">
        <v>0</v>
      </c>
      <c r="AD81" s="211">
        <f t="shared" si="42"/>
        <v>0</v>
      </c>
      <c r="AE81" s="211">
        <f t="shared" si="43"/>
        <v>0</v>
      </c>
      <c r="AF81" s="211">
        <f t="shared" si="44"/>
        <v>0</v>
      </c>
      <c r="AG81" s="211">
        <f t="shared" si="45"/>
        <v>0</v>
      </c>
      <c r="AH81" s="211">
        <f t="shared" si="46"/>
        <v>0</v>
      </c>
      <c r="AI81" s="210">
        <v>0</v>
      </c>
      <c r="AJ81" s="210">
        <v>0</v>
      </c>
      <c r="AK81" s="210">
        <v>0</v>
      </c>
      <c r="AL81" s="210">
        <v>0</v>
      </c>
      <c r="AM81" s="210">
        <v>0</v>
      </c>
      <c r="AN81" s="210">
        <v>0</v>
      </c>
      <c r="AO81" s="210">
        <v>0</v>
      </c>
      <c r="AP81" s="210">
        <v>0</v>
      </c>
      <c r="AQ81" s="210">
        <v>0</v>
      </c>
      <c r="AR81" s="210">
        <v>0</v>
      </c>
      <c r="AS81" s="210">
        <v>0</v>
      </c>
      <c r="AT81" s="210">
        <v>0</v>
      </c>
      <c r="AU81" s="210">
        <v>0</v>
      </c>
      <c r="AV81" s="210">
        <v>0</v>
      </c>
      <c r="AW81" s="210">
        <v>0</v>
      </c>
      <c r="AX81" s="210">
        <v>0</v>
      </c>
      <c r="AY81" s="210">
        <v>0</v>
      </c>
      <c r="AZ81" s="210">
        <v>0</v>
      </c>
      <c r="BA81" s="210">
        <v>0</v>
      </c>
      <c r="BB81" s="210">
        <v>0</v>
      </c>
      <c r="BC81" s="231">
        <f t="shared" si="129"/>
        <v>0</v>
      </c>
      <c r="BD81" s="231">
        <f t="shared" si="130"/>
        <v>0</v>
      </c>
      <c r="BE81" s="231">
        <f t="shared" si="131"/>
        <v>0</v>
      </c>
      <c r="BF81" s="231">
        <f t="shared" si="132"/>
        <v>0</v>
      </c>
      <c r="BG81" s="231">
        <f t="shared" si="133"/>
        <v>0</v>
      </c>
    </row>
    <row r="82" spans="1:60" ht="12" x14ac:dyDescent="0.2">
      <c r="A82" s="218" t="s">
        <v>1060</v>
      </c>
      <c r="B82" s="244" t="s">
        <v>1054</v>
      </c>
      <c r="C82" s="244" t="s">
        <v>1055</v>
      </c>
      <c r="D82" s="236"/>
      <c r="E82" s="209">
        <f t="shared" ref="E82:E84" si="162">J82+O82+T82+Y82</f>
        <v>0</v>
      </c>
      <c r="F82" s="209">
        <f t="shared" ref="F82:F84" si="163">K82+P82+U82+Z82</f>
        <v>0</v>
      </c>
      <c r="G82" s="209">
        <f t="shared" ref="G82:G84" si="164">L82+Q82+V82+AA82</f>
        <v>0</v>
      </c>
      <c r="H82" s="209">
        <f t="shared" ref="H82:H84" si="165">M82+R82+W82+AB82</f>
        <v>0</v>
      </c>
      <c r="I82" s="209">
        <f t="shared" ref="I82:I84" si="166">N82+S82+X82+AC82</f>
        <v>0</v>
      </c>
      <c r="J82" s="210"/>
      <c r="K82" s="210"/>
      <c r="L82" s="210"/>
      <c r="M82" s="210"/>
      <c r="N82" s="210"/>
      <c r="O82" s="210"/>
      <c r="P82" s="210"/>
      <c r="Q82" s="210"/>
      <c r="R82" s="210"/>
      <c r="S82" s="210"/>
      <c r="T82" s="210"/>
      <c r="U82" s="210"/>
      <c r="V82" s="210"/>
      <c r="W82" s="210"/>
      <c r="X82" s="210"/>
      <c r="Y82" s="210"/>
      <c r="Z82" s="210"/>
      <c r="AA82" s="210"/>
      <c r="AB82" s="210"/>
      <c r="AC82" s="210"/>
      <c r="AD82" s="211"/>
      <c r="AE82" s="211"/>
      <c r="AF82" s="211"/>
      <c r="AG82" s="211"/>
      <c r="AH82" s="211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31"/>
      <c r="BD82" s="231"/>
      <c r="BE82" s="231"/>
      <c r="BF82" s="231"/>
      <c r="BG82" s="231"/>
    </row>
    <row r="83" spans="1:60" ht="12" x14ac:dyDescent="0.2">
      <c r="A83" s="218" t="s">
        <v>990</v>
      </c>
      <c r="B83" s="244" t="s">
        <v>1056</v>
      </c>
      <c r="C83" s="244" t="s">
        <v>1057</v>
      </c>
      <c r="D83" s="236"/>
      <c r="E83" s="209">
        <f t="shared" si="162"/>
        <v>0</v>
      </c>
      <c r="F83" s="209">
        <f t="shared" si="163"/>
        <v>0</v>
      </c>
      <c r="G83" s="209">
        <f t="shared" si="164"/>
        <v>0</v>
      </c>
      <c r="H83" s="209">
        <f t="shared" si="165"/>
        <v>0</v>
      </c>
      <c r="I83" s="209">
        <f t="shared" si="166"/>
        <v>0</v>
      </c>
      <c r="J83" s="210"/>
      <c r="K83" s="210"/>
      <c r="L83" s="210"/>
      <c r="M83" s="210"/>
      <c r="N83" s="210"/>
      <c r="O83" s="210"/>
      <c r="P83" s="210"/>
      <c r="Q83" s="210"/>
      <c r="R83" s="210"/>
      <c r="S83" s="210"/>
      <c r="T83" s="210"/>
      <c r="U83" s="210"/>
      <c r="V83" s="210"/>
      <c r="W83" s="210"/>
      <c r="X83" s="210"/>
      <c r="Y83" s="210"/>
      <c r="Z83" s="210"/>
      <c r="AA83" s="210"/>
      <c r="AB83" s="210"/>
      <c r="AC83" s="210"/>
      <c r="AD83" s="211"/>
      <c r="AE83" s="211"/>
      <c r="AF83" s="211"/>
      <c r="AG83" s="211"/>
      <c r="AH83" s="211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31"/>
      <c r="BD83" s="231"/>
      <c r="BE83" s="231"/>
      <c r="BF83" s="231"/>
      <c r="BG83" s="231"/>
    </row>
    <row r="84" spans="1:60" ht="12" x14ac:dyDescent="0.2">
      <c r="A84" s="218" t="s">
        <v>1061</v>
      </c>
      <c r="B84" s="244" t="s">
        <v>1058</v>
      </c>
      <c r="C84" s="244" t="s">
        <v>1059</v>
      </c>
      <c r="D84" s="236"/>
      <c r="E84" s="209">
        <f t="shared" si="162"/>
        <v>0</v>
      </c>
      <c r="F84" s="209">
        <f t="shared" si="163"/>
        <v>0</v>
      </c>
      <c r="G84" s="209">
        <f t="shared" si="164"/>
        <v>0</v>
      </c>
      <c r="H84" s="209">
        <f t="shared" si="165"/>
        <v>0</v>
      </c>
      <c r="I84" s="209">
        <f t="shared" si="166"/>
        <v>0</v>
      </c>
      <c r="J84" s="210"/>
      <c r="K84" s="210"/>
      <c r="L84" s="210"/>
      <c r="M84" s="210"/>
      <c r="N84" s="210"/>
      <c r="O84" s="210"/>
      <c r="P84" s="210"/>
      <c r="Q84" s="210"/>
      <c r="R84" s="210"/>
      <c r="S84" s="210"/>
      <c r="T84" s="210"/>
      <c r="U84" s="210"/>
      <c r="V84" s="210"/>
      <c r="W84" s="210"/>
      <c r="X84" s="210"/>
      <c r="Y84" s="210"/>
      <c r="Z84" s="210"/>
      <c r="AA84" s="210"/>
      <c r="AB84" s="210"/>
      <c r="AC84" s="210"/>
      <c r="AD84" s="211"/>
      <c r="AE84" s="211"/>
      <c r="AF84" s="211"/>
      <c r="AG84" s="211"/>
      <c r="AH84" s="211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31"/>
      <c r="BD84" s="231"/>
      <c r="BE84" s="231"/>
      <c r="BF84" s="231"/>
      <c r="BG84" s="231"/>
    </row>
    <row r="85" spans="1:60" s="235" customFormat="1" ht="11.25" customHeight="1" x14ac:dyDescent="0.2">
      <c r="A85" s="218" t="s">
        <v>993</v>
      </c>
      <c r="B85" s="220" t="s">
        <v>994</v>
      </c>
      <c r="C85" s="218" t="s">
        <v>995</v>
      </c>
      <c r="D85" s="233"/>
      <c r="E85" s="209">
        <f t="shared" si="36"/>
        <v>0</v>
      </c>
      <c r="F85" s="209">
        <f t="shared" si="37"/>
        <v>0</v>
      </c>
      <c r="G85" s="209">
        <f t="shared" si="38"/>
        <v>0</v>
      </c>
      <c r="H85" s="209">
        <f t="shared" si="39"/>
        <v>0</v>
      </c>
      <c r="I85" s="209">
        <f t="shared" si="40"/>
        <v>0</v>
      </c>
      <c r="J85" s="210">
        <v>0</v>
      </c>
      <c r="K85" s="210">
        <v>0</v>
      </c>
      <c r="L85" s="210">
        <v>0</v>
      </c>
      <c r="M85" s="210">
        <v>0</v>
      </c>
      <c r="N85" s="210">
        <v>0</v>
      </c>
      <c r="O85" s="210">
        <v>0</v>
      </c>
      <c r="P85" s="210">
        <v>0</v>
      </c>
      <c r="Q85" s="210">
        <v>0</v>
      </c>
      <c r="R85" s="210">
        <v>0</v>
      </c>
      <c r="S85" s="210">
        <v>0</v>
      </c>
      <c r="T85" s="210">
        <v>0</v>
      </c>
      <c r="U85" s="210">
        <v>0</v>
      </c>
      <c r="V85" s="210">
        <v>0</v>
      </c>
      <c r="W85" s="210">
        <v>0</v>
      </c>
      <c r="X85" s="210">
        <v>0</v>
      </c>
      <c r="Y85" s="210">
        <v>0</v>
      </c>
      <c r="Z85" s="210">
        <v>0</v>
      </c>
      <c r="AA85" s="210">
        <v>0</v>
      </c>
      <c r="AB85" s="210">
        <v>0</v>
      </c>
      <c r="AC85" s="210">
        <v>0</v>
      </c>
      <c r="AD85" s="211">
        <f t="shared" si="42"/>
        <v>0</v>
      </c>
      <c r="AE85" s="211">
        <f t="shared" si="43"/>
        <v>0</v>
      </c>
      <c r="AF85" s="211">
        <f t="shared" si="44"/>
        <v>0</v>
      </c>
      <c r="AG85" s="211">
        <f t="shared" si="45"/>
        <v>0</v>
      </c>
      <c r="AH85" s="211">
        <f t="shared" si="46"/>
        <v>0</v>
      </c>
      <c r="AI85" s="210">
        <v>0</v>
      </c>
      <c r="AJ85" s="210">
        <v>0</v>
      </c>
      <c r="AK85" s="210">
        <v>0</v>
      </c>
      <c r="AL85" s="210">
        <v>0</v>
      </c>
      <c r="AM85" s="210">
        <v>0</v>
      </c>
      <c r="AN85" s="210">
        <v>0</v>
      </c>
      <c r="AO85" s="210">
        <v>0</v>
      </c>
      <c r="AP85" s="210">
        <v>0</v>
      </c>
      <c r="AQ85" s="210">
        <v>0</v>
      </c>
      <c r="AR85" s="210">
        <v>0</v>
      </c>
      <c r="AS85" s="210">
        <v>0</v>
      </c>
      <c r="AT85" s="210">
        <v>0</v>
      </c>
      <c r="AU85" s="210">
        <v>0</v>
      </c>
      <c r="AV85" s="210">
        <v>0</v>
      </c>
      <c r="AW85" s="210">
        <v>0</v>
      </c>
      <c r="AX85" s="210">
        <v>0</v>
      </c>
      <c r="AY85" s="210">
        <v>0</v>
      </c>
      <c r="AZ85" s="210">
        <v>0</v>
      </c>
      <c r="BA85" s="210">
        <v>0</v>
      </c>
      <c r="BB85" s="210">
        <v>0</v>
      </c>
      <c r="BC85" s="231">
        <f t="shared" si="129"/>
        <v>0</v>
      </c>
      <c r="BD85" s="231">
        <f t="shared" si="130"/>
        <v>0</v>
      </c>
      <c r="BE85" s="231">
        <f t="shared" si="131"/>
        <v>0</v>
      </c>
      <c r="BF85" s="231">
        <f t="shared" si="132"/>
        <v>0</v>
      </c>
      <c r="BG85" s="231">
        <f t="shared" si="133"/>
        <v>0</v>
      </c>
      <c r="BH85" s="234"/>
    </row>
    <row r="86" spans="1:60" ht="12" x14ac:dyDescent="0.2">
      <c r="A86" s="218" t="s">
        <v>996</v>
      </c>
      <c r="B86" s="220" t="s">
        <v>997</v>
      </c>
      <c r="C86" s="218" t="s">
        <v>998</v>
      </c>
      <c r="D86" s="236"/>
      <c r="E86" s="209">
        <f t="shared" si="36"/>
        <v>0</v>
      </c>
      <c r="F86" s="209">
        <f t="shared" si="37"/>
        <v>0</v>
      </c>
      <c r="G86" s="209">
        <f t="shared" si="38"/>
        <v>0</v>
      </c>
      <c r="H86" s="209">
        <f t="shared" si="39"/>
        <v>0</v>
      </c>
      <c r="I86" s="209">
        <f t="shared" si="40"/>
        <v>0</v>
      </c>
      <c r="J86" s="210">
        <v>0</v>
      </c>
      <c r="K86" s="210">
        <v>0</v>
      </c>
      <c r="L86" s="210">
        <v>0</v>
      </c>
      <c r="M86" s="210">
        <v>0</v>
      </c>
      <c r="N86" s="210">
        <v>0</v>
      </c>
      <c r="O86" s="210">
        <v>0</v>
      </c>
      <c r="P86" s="210">
        <v>0</v>
      </c>
      <c r="Q86" s="210">
        <v>0</v>
      </c>
      <c r="R86" s="210">
        <v>0</v>
      </c>
      <c r="S86" s="210">
        <v>0</v>
      </c>
      <c r="T86" s="210">
        <v>0</v>
      </c>
      <c r="U86" s="210">
        <v>0</v>
      </c>
      <c r="V86" s="210">
        <v>0</v>
      </c>
      <c r="W86" s="210">
        <v>0</v>
      </c>
      <c r="X86" s="210">
        <v>0</v>
      </c>
      <c r="Y86" s="210">
        <v>0</v>
      </c>
      <c r="Z86" s="210">
        <v>0</v>
      </c>
      <c r="AA86" s="210">
        <v>0</v>
      </c>
      <c r="AB86" s="210">
        <v>0</v>
      </c>
      <c r="AC86" s="210">
        <v>0</v>
      </c>
      <c r="AD86" s="211">
        <f t="shared" si="42"/>
        <v>0</v>
      </c>
      <c r="AE86" s="211">
        <f t="shared" si="43"/>
        <v>0</v>
      </c>
      <c r="AF86" s="211">
        <f t="shared" si="44"/>
        <v>0</v>
      </c>
      <c r="AG86" s="211">
        <f t="shared" si="45"/>
        <v>0</v>
      </c>
      <c r="AH86" s="211">
        <f t="shared" si="46"/>
        <v>0</v>
      </c>
      <c r="AI86" s="210">
        <v>0</v>
      </c>
      <c r="AJ86" s="210">
        <v>0</v>
      </c>
      <c r="AK86" s="210">
        <v>0</v>
      </c>
      <c r="AL86" s="210">
        <v>0</v>
      </c>
      <c r="AM86" s="210">
        <v>0</v>
      </c>
      <c r="AN86" s="210">
        <v>0</v>
      </c>
      <c r="AO86" s="210">
        <v>0</v>
      </c>
      <c r="AP86" s="210">
        <v>0</v>
      </c>
      <c r="AQ86" s="210">
        <v>0</v>
      </c>
      <c r="AR86" s="210">
        <v>0</v>
      </c>
      <c r="AS86" s="210">
        <v>0</v>
      </c>
      <c r="AT86" s="210">
        <v>0</v>
      </c>
      <c r="AU86" s="210">
        <v>0</v>
      </c>
      <c r="AV86" s="210">
        <v>0</v>
      </c>
      <c r="AW86" s="210">
        <v>0</v>
      </c>
      <c r="AX86" s="210">
        <v>0</v>
      </c>
      <c r="AY86" s="210">
        <v>0</v>
      </c>
      <c r="AZ86" s="210">
        <v>0</v>
      </c>
      <c r="BA86" s="210">
        <v>0</v>
      </c>
      <c r="BB86" s="210">
        <v>0</v>
      </c>
      <c r="BC86" s="231">
        <f t="shared" si="129"/>
        <v>0</v>
      </c>
      <c r="BD86" s="231">
        <f t="shared" si="130"/>
        <v>0</v>
      </c>
      <c r="BE86" s="231">
        <f t="shared" si="131"/>
        <v>0</v>
      </c>
      <c r="BF86" s="231">
        <f t="shared" si="132"/>
        <v>0</v>
      </c>
      <c r="BG86" s="231">
        <f t="shared" si="133"/>
        <v>0</v>
      </c>
      <c r="BH86" s="236"/>
    </row>
    <row r="87" spans="1:60" ht="12" x14ac:dyDescent="0.2">
      <c r="A87" s="218" t="s">
        <v>999</v>
      </c>
      <c r="B87" s="220" t="s">
        <v>1000</v>
      </c>
      <c r="C87" s="218" t="s">
        <v>1001</v>
      </c>
      <c r="D87" s="236"/>
      <c r="E87" s="209">
        <f t="shared" si="36"/>
        <v>0</v>
      </c>
      <c r="F87" s="209">
        <f t="shared" si="37"/>
        <v>0</v>
      </c>
      <c r="G87" s="209">
        <f t="shared" si="38"/>
        <v>0</v>
      </c>
      <c r="H87" s="209">
        <f t="shared" si="39"/>
        <v>0</v>
      </c>
      <c r="I87" s="209">
        <f t="shared" si="40"/>
        <v>0</v>
      </c>
      <c r="J87" s="210">
        <v>0</v>
      </c>
      <c r="K87" s="210">
        <v>0</v>
      </c>
      <c r="L87" s="210">
        <v>0</v>
      </c>
      <c r="M87" s="210">
        <v>0</v>
      </c>
      <c r="N87" s="210">
        <v>0</v>
      </c>
      <c r="O87" s="210">
        <v>0</v>
      </c>
      <c r="P87" s="210">
        <v>0</v>
      </c>
      <c r="Q87" s="210">
        <v>0</v>
      </c>
      <c r="R87" s="210">
        <v>0</v>
      </c>
      <c r="S87" s="210">
        <v>0</v>
      </c>
      <c r="T87" s="210">
        <v>0</v>
      </c>
      <c r="U87" s="210">
        <v>0</v>
      </c>
      <c r="V87" s="210">
        <v>0</v>
      </c>
      <c r="W87" s="210">
        <v>0</v>
      </c>
      <c r="X87" s="210">
        <v>0</v>
      </c>
      <c r="Y87" s="210">
        <v>0</v>
      </c>
      <c r="Z87" s="210">
        <v>0</v>
      </c>
      <c r="AA87" s="210">
        <v>0</v>
      </c>
      <c r="AB87" s="210">
        <v>0</v>
      </c>
      <c r="AC87" s="210">
        <v>0</v>
      </c>
      <c r="AD87" s="211">
        <f t="shared" si="42"/>
        <v>0</v>
      </c>
      <c r="AE87" s="211">
        <f t="shared" si="43"/>
        <v>0</v>
      </c>
      <c r="AF87" s="211">
        <f t="shared" si="44"/>
        <v>0</v>
      </c>
      <c r="AG87" s="211">
        <f t="shared" si="45"/>
        <v>0</v>
      </c>
      <c r="AH87" s="211">
        <f t="shared" si="46"/>
        <v>0</v>
      </c>
      <c r="AI87" s="210">
        <v>0</v>
      </c>
      <c r="AJ87" s="210">
        <v>0</v>
      </c>
      <c r="AK87" s="210">
        <v>0</v>
      </c>
      <c r="AL87" s="210">
        <v>0</v>
      </c>
      <c r="AM87" s="210">
        <v>0</v>
      </c>
      <c r="AN87" s="210">
        <v>0</v>
      </c>
      <c r="AO87" s="210">
        <v>0</v>
      </c>
      <c r="AP87" s="210">
        <v>0</v>
      </c>
      <c r="AQ87" s="210">
        <v>0</v>
      </c>
      <c r="AR87" s="210">
        <v>0</v>
      </c>
      <c r="AS87" s="210">
        <v>0</v>
      </c>
      <c r="AT87" s="210">
        <v>0</v>
      </c>
      <c r="AU87" s="210">
        <v>0</v>
      </c>
      <c r="AV87" s="210">
        <v>0</v>
      </c>
      <c r="AW87" s="210">
        <v>0</v>
      </c>
      <c r="AX87" s="210">
        <v>0</v>
      </c>
      <c r="AY87" s="210">
        <v>0</v>
      </c>
      <c r="AZ87" s="210">
        <v>0</v>
      </c>
      <c r="BA87" s="210">
        <v>0</v>
      </c>
      <c r="BB87" s="210">
        <v>0</v>
      </c>
      <c r="BC87" s="231">
        <f t="shared" si="129"/>
        <v>0</v>
      </c>
      <c r="BD87" s="231">
        <f t="shared" si="130"/>
        <v>0</v>
      </c>
      <c r="BE87" s="231">
        <f t="shared" si="131"/>
        <v>0</v>
      </c>
      <c r="BF87" s="231">
        <f t="shared" si="132"/>
        <v>0</v>
      </c>
      <c r="BG87" s="231">
        <f t="shared" si="133"/>
        <v>0</v>
      </c>
      <c r="BH87" s="236"/>
    </row>
    <row r="88" spans="1:60" ht="12" x14ac:dyDescent="0.2">
      <c r="A88" s="218" t="s">
        <v>1002</v>
      </c>
      <c r="B88" s="220" t="s">
        <v>1003</v>
      </c>
      <c r="C88" s="218" t="s">
        <v>1004</v>
      </c>
      <c r="D88" s="236"/>
      <c r="E88" s="209">
        <f t="shared" si="36"/>
        <v>0</v>
      </c>
      <c r="F88" s="209">
        <f t="shared" si="37"/>
        <v>0</v>
      </c>
      <c r="G88" s="209">
        <f t="shared" si="38"/>
        <v>0</v>
      </c>
      <c r="H88" s="209">
        <f t="shared" si="39"/>
        <v>0</v>
      </c>
      <c r="I88" s="209">
        <f t="shared" si="40"/>
        <v>0</v>
      </c>
      <c r="J88" s="210">
        <v>0</v>
      </c>
      <c r="K88" s="210">
        <v>0</v>
      </c>
      <c r="L88" s="210">
        <v>0</v>
      </c>
      <c r="M88" s="210">
        <v>0</v>
      </c>
      <c r="N88" s="210">
        <v>0</v>
      </c>
      <c r="O88" s="210">
        <v>0</v>
      </c>
      <c r="P88" s="210">
        <v>0</v>
      </c>
      <c r="Q88" s="210">
        <v>0</v>
      </c>
      <c r="R88" s="210">
        <v>0</v>
      </c>
      <c r="S88" s="210">
        <v>0</v>
      </c>
      <c r="T88" s="210">
        <v>0</v>
      </c>
      <c r="U88" s="210">
        <v>0</v>
      </c>
      <c r="V88" s="210">
        <v>0</v>
      </c>
      <c r="W88" s="210">
        <v>0</v>
      </c>
      <c r="X88" s="210">
        <v>0</v>
      </c>
      <c r="Y88" s="210">
        <v>0</v>
      </c>
      <c r="Z88" s="210">
        <v>0</v>
      </c>
      <c r="AA88" s="210">
        <v>0</v>
      </c>
      <c r="AB88" s="210">
        <v>0</v>
      </c>
      <c r="AC88" s="210">
        <v>0</v>
      </c>
      <c r="AD88" s="211">
        <f t="shared" si="42"/>
        <v>0</v>
      </c>
      <c r="AE88" s="211">
        <f t="shared" si="43"/>
        <v>0</v>
      </c>
      <c r="AF88" s="211">
        <f t="shared" si="44"/>
        <v>0</v>
      </c>
      <c r="AG88" s="211">
        <f t="shared" si="45"/>
        <v>0</v>
      </c>
      <c r="AH88" s="211">
        <f t="shared" si="46"/>
        <v>0</v>
      </c>
      <c r="AI88" s="210">
        <v>0</v>
      </c>
      <c r="AJ88" s="210">
        <v>0</v>
      </c>
      <c r="AK88" s="210">
        <v>0</v>
      </c>
      <c r="AL88" s="210">
        <v>0</v>
      </c>
      <c r="AM88" s="210">
        <v>0</v>
      </c>
      <c r="AN88" s="210">
        <v>0</v>
      </c>
      <c r="AO88" s="210">
        <v>0</v>
      </c>
      <c r="AP88" s="210">
        <v>0</v>
      </c>
      <c r="AQ88" s="210">
        <v>0</v>
      </c>
      <c r="AR88" s="210">
        <v>0</v>
      </c>
      <c r="AS88" s="210">
        <v>0</v>
      </c>
      <c r="AT88" s="210">
        <v>0</v>
      </c>
      <c r="AU88" s="210">
        <v>0</v>
      </c>
      <c r="AV88" s="210">
        <v>0</v>
      </c>
      <c r="AW88" s="210">
        <v>0</v>
      </c>
      <c r="AX88" s="210">
        <v>0</v>
      </c>
      <c r="AY88" s="210">
        <v>0</v>
      </c>
      <c r="AZ88" s="210">
        <v>0</v>
      </c>
      <c r="BA88" s="210">
        <v>0</v>
      </c>
      <c r="BB88" s="210">
        <v>0</v>
      </c>
      <c r="BC88" s="231">
        <f t="shared" si="129"/>
        <v>0</v>
      </c>
      <c r="BD88" s="231">
        <f t="shared" si="130"/>
        <v>0</v>
      </c>
      <c r="BE88" s="231">
        <f t="shared" si="131"/>
        <v>0</v>
      </c>
      <c r="BF88" s="231">
        <f t="shared" si="132"/>
        <v>0</v>
      </c>
      <c r="BG88" s="231">
        <f t="shared" si="133"/>
        <v>0</v>
      </c>
      <c r="BH88" s="236"/>
    </row>
    <row r="89" spans="1:60" ht="12" x14ac:dyDescent="0.2">
      <c r="A89" s="218" t="s">
        <v>1005</v>
      </c>
      <c r="B89" s="220" t="s">
        <v>1006</v>
      </c>
      <c r="C89" s="218" t="s">
        <v>1007</v>
      </c>
      <c r="D89" s="236"/>
      <c r="E89" s="209">
        <f>J91+O89+T89+Y89</f>
        <v>0</v>
      </c>
      <c r="F89" s="209">
        <f t="shared" si="37"/>
        <v>0</v>
      </c>
      <c r="G89" s="209">
        <f t="shared" si="38"/>
        <v>0</v>
      </c>
      <c r="H89" s="209">
        <f t="shared" si="39"/>
        <v>0</v>
      </c>
      <c r="I89" s="209">
        <f t="shared" si="40"/>
        <v>0</v>
      </c>
      <c r="J89" s="210">
        <v>0</v>
      </c>
      <c r="K89" s="210">
        <v>0</v>
      </c>
      <c r="L89" s="210">
        <v>0</v>
      </c>
      <c r="M89" s="210">
        <v>0</v>
      </c>
      <c r="N89" s="210">
        <v>0</v>
      </c>
      <c r="O89" s="210">
        <v>0</v>
      </c>
      <c r="P89" s="210">
        <v>0</v>
      </c>
      <c r="Q89" s="210">
        <v>0</v>
      </c>
      <c r="R89" s="210">
        <v>0</v>
      </c>
      <c r="S89" s="210">
        <v>0</v>
      </c>
      <c r="T89" s="210">
        <v>0</v>
      </c>
      <c r="U89" s="210">
        <v>0</v>
      </c>
      <c r="V89" s="210">
        <v>0</v>
      </c>
      <c r="W89" s="210">
        <v>0</v>
      </c>
      <c r="X89" s="210">
        <v>0</v>
      </c>
      <c r="Y89" s="210">
        <v>0</v>
      </c>
      <c r="Z89" s="210">
        <v>0</v>
      </c>
      <c r="AA89" s="210">
        <v>0</v>
      </c>
      <c r="AB89" s="210">
        <v>0</v>
      </c>
      <c r="AC89" s="210">
        <v>0</v>
      </c>
      <c r="AD89" s="211">
        <f t="shared" si="42"/>
        <v>0</v>
      </c>
      <c r="AE89" s="211">
        <f t="shared" si="43"/>
        <v>0</v>
      </c>
      <c r="AF89" s="211">
        <f t="shared" si="44"/>
        <v>0</v>
      </c>
      <c r="AG89" s="211">
        <f t="shared" si="45"/>
        <v>0</v>
      </c>
      <c r="AH89" s="211">
        <f>AM89+AR89+AW89+BB89</f>
        <v>0</v>
      </c>
      <c r="AI89" s="210">
        <v>0</v>
      </c>
      <c r="AJ89" s="210">
        <v>0</v>
      </c>
      <c r="AK89" s="210">
        <v>0</v>
      </c>
      <c r="AL89" s="210">
        <v>0</v>
      </c>
      <c r="AM89" s="210">
        <v>0</v>
      </c>
      <c r="AN89" s="210">
        <v>0</v>
      </c>
      <c r="AO89" s="210">
        <v>0</v>
      </c>
      <c r="AP89" s="210">
        <v>0</v>
      </c>
      <c r="AQ89" s="210">
        <v>0</v>
      </c>
      <c r="AR89" s="210">
        <v>0</v>
      </c>
      <c r="AS89" s="210">
        <v>0</v>
      </c>
      <c r="AT89" s="210">
        <v>0</v>
      </c>
      <c r="AU89" s="210">
        <v>0</v>
      </c>
      <c r="AV89" s="210">
        <v>0</v>
      </c>
      <c r="AW89" s="210">
        <v>0</v>
      </c>
      <c r="AX89" s="210">
        <v>0</v>
      </c>
      <c r="AY89" s="210">
        <v>0</v>
      </c>
      <c r="AZ89" s="210">
        <v>0</v>
      </c>
      <c r="BA89" s="210">
        <v>0</v>
      </c>
      <c r="BB89" s="210">
        <v>0</v>
      </c>
      <c r="BC89" s="231">
        <f t="shared" si="129"/>
        <v>0</v>
      </c>
      <c r="BD89" s="231">
        <f t="shared" si="130"/>
        <v>0</v>
      </c>
      <c r="BE89" s="231">
        <f t="shared" si="131"/>
        <v>0</v>
      </c>
      <c r="BF89" s="231">
        <f t="shared" si="132"/>
        <v>0</v>
      </c>
      <c r="BG89" s="231">
        <f t="shared" si="133"/>
        <v>0</v>
      </c>
      <c r="BH89" s="236"/>
    </row>
    <row r="90" spans="1:60" ht="12" x14ac:dyDescent="0.2">
      <c r="A90" s="218" t="s">
        <v>1008</v>
      </c>
      <c r="B90" s="220" t="s">
        <v>1009</v>
      </c>
      <c r="C90" s="218" t="s">
        <v>1010</v>
      </c>
      <c r="D90" s="236"/>
      <c r="E90" s="209">
        <f>J90+O90+T90+Y90</f>
        <v>0</v>
      </c>
      <c r="F90" s="209">
        <f t="shared" si="37"/>
        <v>0</v>
      </c>
      <c r="G90" s="209">
        <f t="shared" si="38"/>
        <v>0</v>
      </c>
      <c r="H90" s="209">
        <f t="shared" si="39"/>
        <v>0</v>
      </c>
      <c r="I90" s="209">
        <f t="shared" si="40"/>
        <v>0</v>
      </c>
      <c r="J90" s="210">
        <v>0</v>
      </c>
      <c r="K90" s="210">
        <v>0</v>
      </c>
      <c r="L90" s="210">
        <v>0</v>
      </c>
      <c r="M90" s="210">
        <v>0</v>
      </c>
      <c r="N90" s="210">
        <v>0</v>
      </c>
      <c r="O90" s="210">
        <v>0</v>
      </c>
      <c r="P90" s="210">
        <v>0</v>
      </c>
      <c r="Q90" s="210">
        <v>0</v>
      </c>
      <c r="R90" s="210">
        <v>0</v>
      </c>
      <c r="S90" s="210">
        <v>0</v>
      </c>
      <c r="T90" s="210">
        <v>0</v>
      </c>
      <c r="U90" s="210">
        <v>0</v>
      </c>
      <c r="V90" s="210">
        <v>0</v>
      </c>
      <c r="W90" s="210">
        <v>0</v>
      </c>
      <c r="X90" s="210">
        <v>0</v>
      </c>
      <c r="Y90" s="210">
        <v>0</v>
      </c>
      <c r="Z90" s="210">
        <v>0</v>
      </c>
      <c r="AA90" s="210">
        <v>0</v>
      </c>
      <c r="AB90" s="210">
        <v>0</v>
      </c>
      <c r="AC90" s="210">
        <v>0</v>
      </c>
      <c r="AD90" s="211">
        <f t="shared" si="42"/>
        <v>0</v>
      </c>
      <c r="AE90" s="211">
        <f t="shared" si="43"/>
        <v>0</v>
      </c>
      <c r="AF90" s="211">
        <f t="shared" si="44"/>
        <v>0</v>
      </c>
      <c r="AG90" s="211">
        <f t="shared" si="45"/>
        <v>0</v>
      </c>
      <c r="AH90" s="211">
        <f t="shared" si="46"/>
        <v>0</v>
      </c>
      <c r="AI90" s="210">
        <v>0</v>
      </c>
      <c r="AJ90" s="210">
        <v>0</v>
      </c>
      <c r="AK90" s="210">
        <v>0</v>
      </c>
      <c r="AL90" s="210">
        <v>0</v>
      </c>
      <c r="AM90" s="210">
        <v>0</v>
      </c>
      <c r="AN90" s="210">
        <v>0</v>
      </c>
      <c r="AO90" s="210">
        <v>0</v>
      </c>
      <c r="AP90" s="210">
        <v>0</v>
      </c>
      <c r="AQ90" s="210">
        <v>0</v>
      </c>
      <c r="AR90" s="210">
        <v>0</v>
      </c>
      <c r="AS90" s="210">
        <v>0</v>
      </c>
      <c r="AT90" s="210">
        <v>0</v>
      </c>
      <c r="AU90" s="210">
        <v>0</v>
      </c>
      <c r="AV90" s="210">
        <v>0</v>
      </c>
      <c r="AW90" s="210">
        <v>0</v>
      </c>
      <c r="AX90" s="210">
        <v>0</v>
      </c>
      <c r="AY90" s="210">
        <v>0</v>
      </c>
      <c r="AZ90" s="210">
        <v>0</v>
      </c>
      <c r="BA90" s="210">
        <v>0</v>
      </c>
      <c r="BB90" s="210">
        <v>0</v>
      </c>
      <c r="BC90" s="231">
        <f t="shared" si="129"/>
        <v>0</v>
      </c>
      <c r="BD90" s="231">
        <f t="shared" si="130"/>
        <v>0</v>
      </c>
      <c r="BE90" s="231">
        <f t="shared" si="131"/>
        <v>0</v>
      </c>
      <c r="BF90" s="231">
        <f t="shared" si="132"/>
        <v>0</v>
      </c>
      <c r="BG90" s="231">
        <f t="shared" si="133"/>
        <v>0</v>
      </c>
      <c r="BH90" s="236"/>
    </row>
    <row r="91" spans="1:60" ht="12" x14ac:dyDescent="0.2">
      <c r="A91" s="218" t="s">
        <v>243</v>
      </c>
      <c r="B91" s="219" t="s">
        <v>1011</v>
      </c>
      <c r="C91" s="218" t="s">
        <v>890</v>
      </c>
      <c r="D91" s="236"/>
      <c r="E91" s="209">
        <f>J91+O91+T91+Y91</f>
        <v>0</v>
      </c>
      <c r="F91" s="209">
        <f t="shared" si="37"/>
        <v>0</v>
      </c>
      <c r="G91" s="209">
        <f t="shared" si="38"/>
        <v>0</v>
      </c>
      <c r="H91" s="209">
        <f t="shared" si="39"/>
        <v>0</v>
      </c>
      <c r="I91" s="209">
        <f t="shared" si="40"/>
        <v>0</v>
      </c>
      <c r="J91" s="210">
        <f t="shared" ref="J91:AC91" si="167">SUM(J92:J95)</f>
        <v>0</v>
      </c>
      <c r="K91" s="210">
        <f t="shared" si="167"/>
        <v>0</v>
      </c>
      <c r="L91" s="210">
        <f t="shared" si="167"/>
        <v>0</v>
      </c>
      <c r="M91" s="210">
        <f t="shared" si="167"/>
        <v>0</v>
      </c>
      <c r="N91" s="210">
        <f t="shared" si="167"/>
        <v>0</v>
      </c>
      <c r="O91" s="210">
        <f t="shared" si="167"/>
        <v>0</v>
      </c>
      <c r="P91" s="210">
        <f t="shared" si="167"/>
        <v>0</v>
      </c>
      <c r="Q91" s="210">
        <f t="shared" si="167"/>
        <v>0</v>
      </c>
      <c r="R91" s="210">
        <f t="shared" si="167"/>
        <v>0</v>
      </c>
      <c r="S91" s="210">
        <f t="shared" si="167"/>
        <v>0</v>
      </c>
      <c r="T91" s="210">
        <f t="shared" si="167"/>
        <v>0</v>
      </c>
      <c r="U91" s="210">
        <f t="shared" si="167"/>
        <v>0</v>
      </c>
      <c r="V91" s="210">
        <f t="shared" si="167"/>
        <v>0</v>
      </c>
      <c r="W91" s="210">
        <f t="shared" si="167"/>
        <v>0</v>
      </c>
      <c r="X91" s="210">
        <f t="shared" si="167"/>
        <v>0</v>
      </c>
      <c r="Y91" s="210">
        <f t="shared" si="167"/>
        <v>0</v>
      </c>
      <c r="Z91" s="210">
        <f t="shared" si="167"/>
        <v>0</v>
      </c>
      <c r="AA91" s="210">
        <f t="shared" si="167"/>
        <v>0</v>
      </c>
      <c r="AB91" s="210">
        <f t="shared" si="167"/>
        <v>0</v>
      </c>
      <c r="AC91" s="210">
        <f t="shared" si="167"/>
        <v>0</v>
      </c>
      <c r="AD91" s="211">
        <f>AI91+AN91+AS91+AX91</f>
        <v>0</v>
      </c>
      <c r="AE91" s="211">
        <f t="shared" ref="AE91:AE92" si="168">AJ91+AO91+AT91+AY91</f>
        <v>0</v>
      </c>
      <c r="AF91" s="211">
        <f t="shared" ref="AF91:AF92" si="169">AK91+AP91+AU91+AZ91</f>
        <v>0</v>
      </c>
      <c r="AG91" s="211">
        <f t="shared" ref="AG91:AG92" si="170">AL91+AQ91+AV91+BA91</f>
        <v>0</v>
      </c>
      <c r="AH91" s="211">
        <f t="shared" ref="AH91:AH92" si="171">AM91+AR91+AW91+BB91</f>
        <v>0</v>
      </c>
      <c r="AI91" s="210">
        <f t="shared" ref="AI91:BB91" si="172">SUM(AI92:AI95)</f>
        <v>0</v>
      </c>
      <c r="AJ91" s="210">
        <f t="shared" si="172"/>
        <v>0</v>
      </c>
      <c r="AK91" s="210">
        <f t="shared" si="172"/>
        <v>0</v>
      </c>
      <c r="AL91" s="210">
        <f t="shared" si="172"/>
        <v>0</v>
      </c>
      <c r="AM91" s="210">
        <f t="shared" si="172"/>
        <v>0</v>
      </c>
      <c r="AN91" s="210">
        <f t="shared" si="172"/>
        <v>0</v>
      </c>
      <c r="AO91" s="210">
        <f t="shared" si="172"/>
        <v>0</v>
      </c>
      <c r="AP91" s="210">
        <f t="shared" si="172"/>
        <v>0</v>
      </c>
      <c r="AQ91" s="210">
        <f t="shared" si="172"/>
        <v>0</v>
      </c>
      <c r="AR91" s="210">
        <f t="shared" si="172"/>
        <v>0</v>
      </c>
      <c r="AS91" s="210">
        <f t="shared" si="172"/>
        <v>0</v>
      </c>
      <c r="AT91" s="210">
        <f t="shared" si="172"/>
        <v>0</v>
      </c>
      <c r="AU91" s="210">
        <f t="shared" si="172"/>
        <v>0</v>
      </c>
      <c r="AV91" s="210">
        <f t="shared" si="172"/>
        <v>0</v>
      </c>
      <c r="AW91" s="210">
        <f t="shared" si="172"/>
        <v>0</v>
      </c>
      <c r="AX91" s="210">
        <f t="shared" si="172"/>
        <v>0</v>
      </c>
      <c r="AY91" s="210">
        <f t="shared" si="172"/>
        <v>0</v>
      </c>
      <c r="AZ91" s="210">
        <f t="shared" si="172"/>
        <v>0</v>
      </c>
      <c r="BA91" s="210">
        <f t="shared" si="172"/>
        <v>0</v>
      </c>
      <c r="BB91" s="210">
        <f t="shared" si="172"/>
        <v>0</v>
      </c>
      <c r="BC91" s="231">
        <f t="shared" si="129"/>
        <v>0</v>
      </c>
      <c r="BD91" s="231">
        <f t="shared" si="130"/>
        <v>0</v>
      </c>
      <c r="BE91" s="231">
        <f t="shared" si="131"/>
        <v>0</v>
      </c>
      <c r="BF91" s="231">
        <f t="shared" si="132"/>
        <v>0</v>
      </c>
      <c r="BG91" s="231">
        <f t="shared" si="133"/>
        <v>0</v>
      </c>
      <c r="BH91" s="236"/>
    </row>
    <row r="92" spans="1:60" ht="12" x14ac:dyDescent="0.2">
      <c r="A92" s="218" t="s">
        <v>1012</v>
      </c>
      <c r="B92" s="220" t="s">
        <v>1062</v>
      </c>
      <c r="C92" s="218" t="s">
        <v>1063</v>
      </c>
      <c r="D92" s="237"/>
      <c r="E92" s="209">
        <f t="shared" si="36"/>
        <v>0</v>
      </c>
      <c r="F92" s="209">
        <f t="shared" si="37"/>
        <v>0</v>
      </c>
      <c r="G92" s="209">
        <f t="shared" si="38"/>
        <v>0</v>
      </c>
      <c r="H92" s="209">
        <f t="shared" si="39"/>
        <v>0</v>
      </c>
      <c r="I92" s="209">
        <f t="shared" si="40"/>
        <v>0</v>
      </c>
      <c r="J92" s="238">
        <v>0</v>
      </c>
      <c r="K92" s="238">
        <v>0</v>
      </c>
      <c r="L92" s="238">
        <v>0</v>
      </c>
      <c r="M92" s="238">
        <v>0</v>
      </c>
      <c r="N92" s="238">
        <v>0</v>
      </c>
      <c r="O92" s="238">
        <v>0</v>
      </c>
      <c r="P92" s="238">
        <v>0</v>
      </c>
      <c r="Q92" s="238">
        <v>0</v>
      </c>
      <c r="R92" s="238">
        <v>0</v>
      </c>
      <c r="S92" s="238">
        <v>0</v>
      </c>
      <c r="T92" s="238">
        <v>0</v>
      </c>
      <c r="U92" s="238">
        <v>0</v>
      </c>
      <c r="V92" s="238">
        <v>0</v>
      </c>
      <c r="W92" s="238">
        <v>0</v>
      </c>
      <c r="X92" s="238">
        <v>0</v>
      </c>
      <c r="Y92" s="238">
        <v>0</v>
      </c>
      <c r="Z92" s="238">
        <v>0</v>
      </c>
      <c r="AA92" s="238">
        <v>0</v>
      </c>
      <c r="AB92" s="238">
        <v>0</v>
      </c>
      <c r="AC92" s="238">
        <v>0</v>
      </c>
      <c r="AD92" s="245">
        <f t="shared" ref="AD92" si="173">AI92+AN92+AS92+AX92</f>
        <v>0</v>
      </c>
      <c r="AE92" s="245">
        <f t="shared" si="168"/>
        <v>0</v>
      </c>
      <c r="AF92" s="245">
        <f t="shared" si="169"/>
        <v>0</v>
      </c>
      <c r="AG92" s="245">
        <f t="shared" si="170"/>
        <v>0</v>
      </c>
      <c r="AH92" s="245">
        <f t="shared" si="171"/>
        <v>0</v>
      </c>
      <c r="AI92" s="238">
        <v>0</v>
      </c>
      <c r="AJ92" s="238">
        <v>0</v>
      </c>
      <c r="AK92" s="238">
        <v>0</v>
      </c>
      <c r="AL92" s="238">
        <v>0</v>
      </c>
      <c r="AM92" s="238">
        <v>0</v>
      </c>
      <c r="AN92" s="238">
        <v>0</v>
      </c>
      <c r="AO92" s="238">
        <v>0</v>
      </c>
      <c r="AP92" s="238">
        <v>0</v>
      </c>
      <c r="AQ92" s="238">
        <v>0</v>
      </c>
      <c r="AR92" s="238">
        <v>0</v>
      </c>
      <c r="AS92" s="238">
        <v>0</v>
      </c>
      <c r="AT92" s="238">
        <v>0</v>
      </c>
      <c r="AU92" s="238">
        <v>0</v>
      </c>
      <c r="AV92" s="238">
        <v>0</v>
      </c>
      <c r="AW92" s="238">
        <v>0</v>
      </c>
      <c r="AX92" s="238">
        <v>0</v>
      </c>
      <c r="AY92" s="238">
        <v>0</v>
      </c>
      <c r="AZ92" s="238">
        <v>0</v>
      </c>
      <c r="BA92" s="238">
        <v>0</v>
      </c>
      <c r="BB92" s="238">
        <v>0</v>
      </c>
      <c r="BC92" s="239">
        <f t="shared" si="129"/>
        <v>0</v>
      </c>
      <c r="BD92" s="239">
        <f t="shared" si="130"/>
        <v>0</v>
      </c>
      <c r="BE92" s="239">
        <f t="shared" si="131"/>
        <v>0</v>
      </c>
      <c r="BF92" s="239">
        <f t="shared" si="132"/>
        <v>0</v>
      </c>
      <c r="BG92" s="239">
        <f t="shared" si="133"/>
        <v>0</v>
      </c>
      <c r="BH92" s="237"/>
    </row>
    <row r="93" spans="1:60" ht="12" x14ac:dyDescent="0.2">
      <c r="A93" s="218" t="s">
        <v>1013</v>
      </c>
      <c r="B93" s="220" t="s">
        <v>1016</v>
      </c>
      <c r="C93" s="218" t="s">
        <v>1017</v>
      </c>
      <c r="D93" s="236"/>
      <c r="E93" s="209">
        <f t="shared" ref="E93:E95" si="174">J93+O93+T93+Y93</f>
        <v>0</v>
      </c>
      <c r="F93" s="209">
        <f t="shared" ref="F93:F95" si="175">K93+P93+U93+Z93</f>
        <v>0</v>
      </c>
      <c r="G93" s="209">
        <f t="shared" ref="G93:G95" si="176">L93+Q93+V93+AA93</f>
        <v>0</v>
      </c>
      <c r="H93" s="209">
        <f t="shared" ref="H93:H95" si="177">M93+R93+W93+AB93</f>
        <v>0</v>
      </c>
      <c r="I93" s="209">
        <f t="shared" ref="I93:I95" si="178">N93+S93+X93+AC93</f>
        <v>0</v>
      </c>
      <c r="J93" s="238">
        <v>0</v>
      </c>
      <c r="K93" s="238">
        <v>0</v>
      </c>
      <c r="L93" s="238">
        <v>0</v>
      </c>
      <c r="M93" s="238">
        <v>0</v>
      </c>
      <c r="N93" s="238">
        <v>0</v>
      </c>
      <c r="O93" s="238">
        <v>0</v>
      </c>
      <c r="P93" s="238">
        <v>0</v>
      </c>
      <c r="Q93" s="238">
        <v>0</v>
      </c>
      <c r="R93" s="238">
        <v>0</v>
      </c>
      <c r="S93" s="238">
        <v>0</v>
      </c>
      <c r="T93" s="238">
        <v>0</v>
      </c>
      <c r="U93" s="238">
        <v>0</v>
      </c>
      <c r="V93" s="238">
        <v>0</v>
      </c>
      <c r="W93" s="238">
        <v>0</v>
      </c>
      <c r="X93" s="238">
        <v>0</v>
      </c>
      <c r="Y93" s="238">
        <v>0</v>
      </c>
      <c r="Z93" s="238">
        <v>0</v>
      </c>
      <c r="AA93" s="238">
        <v>0</v>
      </c>
      <c r="AB93" s="238">
        <v>0</v>
      </c>
      <c r="AC93" s="238">
        <v>0</v>
      </c>
      <c r="AD93" s="245">
        <f t="shared" ref="AD93:AD95" si="179">AI93+AN93+AS93+AX93</f>
        <v>0</v>
      </c>
      <c r="AE93" s="245">
        <f t="shared" ref="AE93:AE95" si="180">AJ93+AO93+AT93+AY93</f>
        <v>0</v>
      </c>
      <c r="AF93" s="245">
        <f t="shared" ref="AF93:AF95" si="181">AK93+AP93+AU93+AZ93</f>
        <v>0</v>
      </c>
      <c r="AG93" s="245">
        <f t="shared" ref="AG93:AG95" si="182">AL93+AQ93+AV93+BA93</f>
        <v>0</v>
      </c>
      <c r="AH93" s="245">
        <f t="shared" ref="AH93:AH95" si="183">AM93+AR93+AW93+BB93</f>
        <v>0</v>
      </c>
      <c r="AI93" s="238">
        <v>0</v>
      </c>
      <c r="AJ93" s="238">
        <v>0</v>
      </c>
      <c r="AK93" s="238">
        <v>0</v>
      </c>
      <c r="AL93" s="238">
        <v>0</v>
      </c>
      <c r="AM93" s="238">
        <v>0</v>
      </c>
      <c r="AN93" s="238">
        <v>0</v>
      </c>
      <c r="AO93" s="238">
        <v>0</v>
      </c>
      <c r="AP93" s="238">
        <v>0</v>
      </c>
      <c r="AQ93" s="238">
        <v>0</v>
      </c>
      <c r="AR93" s="238">
        <v>0</v>
      </c>
      <c r="AS93" s="238">
        <v>0</v>
      </c>
      <c r="AT93" s="238">
        <v>0</v>
      </c>
      <c r="AU93" s="238">
        <v>0</v>
      </c>
      <c r="AV93" s="238">
        <v>0</v>
      </c>
      <c r="AW93" s="238">
        <v>0</v>
      </c>
      <c r="AX93" s="238">
        <v>0</v>
      </c>
      <c r="AY93" s="238">
        <v>0</v>
      </c>
      <c r="AZ93" s="238">
        <v>0</v>
      </c>
      <c r="BA93" s="238">
        <v>0</v>
      </c>
      <c r="BB93" s="238">
        <v>0</v>
      </c>
      <c r="BC93" s="239">
        <f t="shared" ref="BC93:BC95" si="184">T93-AS93</f>
        <v>0</v>
      </c>
      <c r="BD93" s="239">
        <f t="shared" ref="BD93:BD95" si="185">U93-AT93</f>
        <v>0</v>
      </c>
      <c r="BE93" s="239">
        <f t="shared" ref="BE93:BE95" si="186">V93-AU93</f>
        <v>0</v>
      </c>
      <c r="BF93" s="239">
        <f t="shared" ref="BF93:BF95" si="187">W93-AV93</f>
        <v>0</v>
      </c>
      <c r="BG93" s="239">
        <f t="shared" ref="BG93:BG95" si="188">X93-AW93</f>
        <v>0</v>
      </c>
      <c r="BH93" s="236"/>
    </row>
    <row r="94" spans="1:60" ht="12" x14ac:dyDescent="0.2">
      <c r="A94" s="218" t="s">
        <v>1014</v>
      </c>
      <c r="B94" s="220" t="s">
        <v>1018</v>
      </c>
      <c r="C94" s="218" t="s">
        <v>1019</v>
      </c>
      <c r="D94" s="236"/>
      <c r="E94" s="209">
        <f t="shared" si="174"/>
        <v>0</v>
      </c>
      <c r="F94" s="209">
        <f t="shared" si="175"/>
        <v>0</v>
      </c>
      <c r="G94" s="209">
        <f t="shared" si="176"/>
        <v>0</v>
      </c>
      <c r="H94" s="209">
        <f t="shared" si="177"/>
        <v>0</v>
      </c>
      <c r="I94" s="209">
        <f t="shared" si="178"/>
        <v>0</v>
      </c>
      <c r="J94" s="238">
        <v>0</v>
      </c>
      <c r="K94" s="238">
        <v>0</v>
      </c>
      <c r="L94" s="238">
        <v>0</v>
      </c>
      <c r="M94" s="238">
        <v>0</v>
      </c>
      <c r="N94" s="238">
        <v>0</v>
      </c>
      <c r="O94" s="238">
        <v>0</v>
      </c>
      <c r="P94" s="238">
        <v>0</v>
      </c>
      <c r="Q94" s="238">
        <v>0</v>
      </c>
      <c r="R94" s="238">
        <v>0</v>
      </c>
      <c r="S94" s="238">
        <v>0</v>
      </c>
      <c r="T94" s="238">
        <v>0</v>
      </c>
      <c r="U94" s="238">
        <v>0</v>
      </c>
      <c r="V94" s="238">
        <v>0</v>
      </c>
      <c r="W94" s="238">
        <v>0</v>
      </c>
      <c r="X94" s="238">
        <v>0</v>
      </c>
      <c r="Y94" s="238">
        <v>0</v>
      </c>
      <c r="Z94" s="238">
        <v>0</v>
      </c>
      <c r="AA94" s="238">
        <v>0</v>
      </c>
      <c r="AB94" s="238">
        <v>0</v>
      </c>
      <c r="AC94" s="238">
        <v>0</v>
      </c>
      <c r="AD94" s="245">
        <f t="shared" si="179"/>
        <v>0</v>
      </c>
      <c r="AE94" s="245">
        <f t="shared" si="180"/>
        <v>0</v>
      </c>
      <c r="AF94" s="245">
        <f t="shared" si="181"/>
        <v>0</v>
      </c>
      <c r="AG94" s="245">
        <f t="shared" si="182"/>
        <v>0</v>
      </c>
      <c r="AH94" s="245">
        <f t="shared" si="183"/>
        <v>0</v>
      </c>
      <c r="AI94" s="238">
        <v>0</v>
      </c>
      <c r="AJ94" s="238">
        <v>0</v>
      </c>
      <c r="AK94" s="238">
        <v>0</v>
      </c>
      <c r="AL94" s="238">
        <v>0</v>
      </c>
      <c r="AM94" s="238">
        <v>0</v>
      </c>
      <c r="AN94" s="238">
        <v>0</v>
      </c>
      <c r="AO94" s="238">
        <v>0</v>
      </c>
      <c r="AP94" s="238">
        <v>0</v>
      </c>
      <c r="AQ94" s="238">
        <v>0</v>
      </c>
      <c r="AR94" s="238">
        <v>0</v>
      </c>
      <c r="AS94" s="238">
        <v>0</v>
      </c>
      <c r="AT94" s="238">
        <v>0</v>
      </c>
      <c r="AU94" s="238">
        <v>0</v>
      </c>
      <c r="AV94" s="238">
        <v>0</v>
      </c>
      <c r="AW94" s="238">
        <v>0</v>
      </c>
      <c r="AX94" s="238">
        <v>0</v>
      </c>
      <c r="AY94" s="238">
        <v>0</v>
      </c>
      <c r="AZ94" s="238">
        <v>0</v>
      </c>
      <c r="BA94" s="238">
        <v>0</v>
      </c>
      <c r="BB94" s="238">
        <v>0</v>
      </c>
      <c r="BC94" s="239">
        <f t="shared" si="184"/>
        <v>0</v>
      </c>
      <c r="BD94" s="239">
        <f t="shared" si="185"/>
        <v>0</v>
      </c>
      <c r="BE94" s="239">
        <f t="shared" si="186"/>
        <v>0</v>
      </c>
      <c r="BF94" s="239">
        <f t="shared" si="187"/>
        <v>0</v>
      </c>
      <c r="BG94" s="239">
        <f t="shared" si="188"/>
        <v>0</v>
      </c>
      <c r="BH94" s="236"/>
    </row>
    <row r="95" spans="1:60" ht="12" x14ac:dyDescent="0.2">
      <c r="A95" s="218" t="s">
        <v>1015</v>
      </c>
      <c r="B95" s="220" t="s">
        <v>1020</v>
      </c>
      <c r="C95" s="218" t="s">
        <v>1021</v>
      </c>
      <c r="D95" s="236"/>
      <c r="E95" s="209">
        <f t="shared" si="174"/>
        <v>0</v>
      </c>
      <c r="F95" s="209">
        <f t="shared" si="175"/>
        <v>0</v>
      </c>
      <c r="G95" s="209">
        <f t="shared" si="176"/>
        <v>0</v>
      </c>
      <c r="H95" s="209">
        <f t="shared" si="177"/>
        <v>0</v>
      </c>
      <c r="I95" s="209">
        <f t="shared" si="178"/>
        <v>0</v>
      </c>
      <c r="J95" s="238">
        <v>0</v>
      </c>
      <c r="K95" s="238">
        <v>0</v>
      </c>
      <c r="L95" s="238">
        <v>0</v>
      </c>
      <c r="M95" s="238">
        <v>0</v>
      </c>
      <c r="N95" s="238">
        <v>0</v>
      </c>
      <c r="O95" s="238">
        <v>0</v>
      </c>
      <c r="P95" s="238">
        <v>0</v>
      </c>
      <c r="Q95" s="238">
        <v>0</v>
      </c>
      <c r="R95" s="238">
        <v>0</v>
      </c>
      <c r="S95" s="238">
        <v>0</v>
      </c>
      <c r="T95" s="238">
        <v>0</v>
      </c>
      <c r="U95" s="238">
        <v>0</v>
      </c>
      <c r="V95" s="238">
        <v>0</v>
      </c>
      <c r="W95" s="238">
        <v>0</v>
      </c>
      <c r="X95" s="238">
        <v>0</v>
      </c>
      <c r="Y95" s="238">
        <v>0</v>
      </c>
      <c r="Z95" s="238">
        <v>0</v>
      </c>
      <c r="AA95" s="238">
        <v>0</v>
      </c>
      <c r="AB95" s="238">
        <v>0</v>
      </c>
      <c r="AC95" s="238">
        <v>0</v>
      </c>
      <c r="AD95" s="245">
        <f t="shared" si="179"/>
        <v>0</v>
      </c>
      <c r="AE95" s="245">
        <f t="shared" si="180"/>
        <v>0</v>
      </c>
      <c r="AF95" s="245">
        <f t="shared" si="181"/>
        <v>0</v>
      </c>
      <c r="AG95" s="245">
        <f t="shared" si="182"/>
        <v>0</v>
      </c>
      <c r="AH95" s="245">
        <f t="shared" si="183"/>
        <v>0</v>
      </c>
      <c r="AI95" s="238">
        <v>0</v>
      </c>
      <c r="AJ95" s="238">
        <v>0</v>
      </c>
      <c r="AK95" s="238">
        <v>0</v>
      </c>
      <c r="AL95" s="238">
        <v>0</v>
      </c>
      <c r="AM95" s="238">
        <v>0</v>
      </c>
      <c r="AN95" s="238">
        <v>0</v>
      </c>
      <c r="AO95" s="238">
        <v>0</v>
      </c>
      <c r="AP95" s="238">
        <v>0</v>
      </c>
      <c r="AQ95" s="238">
        <v>0</v>
      </c>
      <c r="AR95" s="238">
        <v>0</v>
      </c>
      <c r="AS95" s="238">
        <v>0</v>
      </c>
      <c r="AT95" s="238">
        <v>0</v>
      </c>
      <c r="AU95" s="238">
        <v>0</v>
      </c>
      <c r="AV95" s="238">
        <v>0</v>
      </c>
      <c r="AW95" s="238">
        <v>0</v>
      </c>
      <c r="AX95" s="238">
        <v>0</v>
      </c>
      <c r="AY95" s="238">
        <v>0</v>
      </c>
      <c r="AZ95" s="238">
        <v>0</v>
      </c>
      <c r="BA95" s="238">
        <v>0</v>
      </c>
      <c r="BB95" s="238">
        <v>0</v>
      </c>
      <c r="BC95" s="239">
        <f t="shared" si="184"/>
        <v>0</v>
      </c>
      <c r="BD95" s="239">
        <f t="shared" si="185"/>
        <v>0</v>
      </c>
      <c r="BE95" s="239">
        <f t="shared" si="186"/>
        <v>0</v>
      </c>
      <c r="BF95" s="239">
        <f t="shared" si="187"/>
        <v>0</v>
      </c>
      <c r="BG95" s="239">
        <f t="shared" si="188"/>
        <v>0</v>
      </c>
      <c r="BH95" s="236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BC15:BG18"/>
    <mergeCell ref="AS18:AW18"/>
    <mergeCell ref="AX18:BB18"/>
    <mergeCell ref="E17:AC17"/>
    <mergeCell ref="AD17:BB17"/>
    <mergeCell ref="Y18:AC18"/>
  </mergeCells>
  <hyperlinks>
    <hyperlink ref="B63" r:id="rId2" display="Установка  КТПН 6/04кВ  в центрах питания с тр-рам ТМГ-250.Строительство ВЛ,КЛ-6,04кВ ул.Фабричная"/>
    <hyperlink ref="B64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4"/>
  <headerFooter alignWithMargins="0"/>
  <colBreaks count="1" manualBreakCount="1">
    <brk id="29" max="8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857</v>
      </c>
    </row>
    <row r="4" spans="1:34" ht="18.75" x14ac:dyDescent="0.3">
      <c r="A4" s="280" t="s">
        <v>217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83" t="s">
        <v>66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83" t="s">
        <v>861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283"/>
      <c r="S7" s="283"/>
      <c r="T7" s="283"/>
      <c r="U7" s="28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82" t="s">
        <v>862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84" t="s">
        <v>21</v>
      </c>
      <c r="B10" s="284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85" t="s">
        <v>860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82" t="s">
        <v>863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34"/>
    </row>
    <row r="15" spans="1:34" ht="15.75" customHeight="1" x14ac:dyDescent="0.25">
      <c r="A15" s="250" t="s">
        <v>67</v>
      </c>
      <c r="B15" s="250" t="s">
        <v>20</v>
      </c>
      <c r="C15" s="250" t="s">
        <v>5</v>
      </c>
      <c r="D15" s="250" t="s">
        <v>877</v>
      </c>
      <c r="E15" s="250" t="s">
        <v>878</v>
      </c>
      <c r="F15" s="272" t="s">
        <v>879</v>
      </c>
      <c r="G15" s="274"/>
      <c r="H15" s="250" t="s">
        <v>880</v>
      </c>
      <c r="I15" s="250"/>
      <c r="J15" s="250" t="s">
        <v>881</v>
      </c>
      <c r="K15" s="250"/>
      <c r="L15" s="250"/>
      <c r="M15" s="250"/>
      <c r="N15" s="250" t="s">
        <v>882</v>
      </c>
      <c r="O15" s="250"/>
      <c r="P15" s="272" t="s">
        <v>822</v>
      </c>
      <c r="Q15" s="273"/>
      <c r="R15" s="273"/>
      <c r="S15" s="274"/>
      <c r="T15" s="250" t="s">
        <v>7</v>
      </c>
      <c r="U15" s="250"/>
      <c r="V15" s="146"/>
    </row>
    <row r="16" spans="1:34" ht="59.25" customHeight="1" x14ac:dyDescent="0.25">
      <c r="A16" s="250"/>
      <c r="B16" s="250"/>
      <c r="C16" s="250"/>
      <c r="D16" s="250"/>
      <c r="E16" s="250"/>
      <c r="F16" s="275"/>
      <c r="G16" s="277"/>
      <c r="H16" s="250"/>
      <c r="I16" s="250"/>
      <c r="J16" s="250"/>
      <c r="K16" s="250"/>
      <c r="L16" s="250"/>
      <c r="M16" s="250"/>
      <c r="N16" s="250"/>
      <c r="O16" s="250"/>
      <c r="P16" s="275"/>
      <c r="Q16" s="276"/>
      <c r="R16" s="276"/>
      <c r="S16" s="277"/>
      <c r="T16" s="250"/>
      <c r="U16" s="250"/>
    </row>
    <row r="17" spans="1:21" ht="49.5" customHeight="1" x14ac:dyDescent="0.25">
      <c r="A17" s="250"/>
      <c r="B17" s="250"/>
      <c r="C17" s="250"/>
      <c r="D17" s="250"/>
      <c r="E17" s="250"/>
      <c r="F17" s="275"/>
      <c r="G17" s="277"/>
      <c r="H17" s="250"/>
      <c r="I17" s="250"/>
      <c r="J17" s="250" t="s">
        <v>9</v>
      </c>
      <c r="K17" s="250"/>
      <c r="L17" s="250" t="s">
        <v>10</v>
      </c>
      <c r="M17" s="250"/>
      <c r="N17" s="250"/>
      <c r="O17" s="250"/>
      <c r="P17" s="278" t="s">
        <v>883</v>
      </c>
      <c r="Q17" s="279"/>
      <c r="R17" s="278" t="s">
        <v>8</v>
      </c>
      <c r="S17" s="279"/>
      <c r="T17" s="250"/>
      <c r="U17" s="250"/>
    </row>
    <row r="18" spans="1:21" ht="129" customHeight="1" x14ac:dyDescent="0.25">
      <c r="A18" s="250"/>
      <c r="B18" s="250"/>
      <c r="C18" s="250"/>
      <c r="D18" s="250"/>
      <c r="E18" s="250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818</v>
      </c>
      <c r="L18" s="147" t="s">
        <v>4</v>
      </c>
      <c r="M18" s="147" t="s">
        <v>816</v>
      </c>
      <c r="N18" s="147" t="s">
        <v>4</v>
      </c>
      <c r="O18" s="147" t="s">
        <v>15</v>
      </c>
      <c r="P18" s="147" t="s">
        <v>4</v>
      </c>
      <c r="Q18" s="147" t="s">
        <v>818</v>
      </c>
      <c r="R18" s="147" t="s">
        <v>4</v>
      </c>
      <c r="S18" s="147" t="s">
        <v>819</v>
      </c>
      <c r="T18" s="250"/>
      <c r="U18" s="250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50">
        <f>S19+1</f>
        <v>20</v>
      </c>
      <c r="U19" s="250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78"/>
      <c r="U20" s="279"/>
    </row>
    <row r="21" spans="1:21" x14ac:dyDescent="0.25">
      <c r="A21" s="250" t="s">
        <v>138</v>
      </c>
      <c r="B21" s="250"/>
      <c r="C21" s="250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50"/>
      <c r="U21" s="250"/>
    </row>
    <row r="23" spans="1:21" s="5" customFormat="1" ht="49.5" customHeight="1" x14ac:dyDescent="0.25">
      <c r="A23" s="271" t="s">
        <v>852</v>
      </c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857</v>
      </c>
      <c r="Y3" s="2"/>
    </row>
    <row r="4" spans="1:45" ht="18.75" x14ac:dyDescent="0.3">
      <c r="A4" s="259" t="s">
        <v>820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157"/>
      <c r="Y4" s="157"/>
      <c r="Z4" s="157"/>
      <c r="AA4" s="157"/>
    </row>
    <row r="5" spans="1:45" ht="18.75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52" t="s">
        <v>854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150"/>
      <c r="Y7" s="150"/>
      <c r="Z7" s="150"/>
      <c r="AA7" s="150"/>
    </row>
    <row r="8" spans="1:45" x14ac:dyDescent="0.25">
      <c r="A8" s="255" t="s">
        <v>70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48" t="s">
        <v>55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159"/>
      <c r="Y12" s="159"/>
      <c r="Z12" s="159"/>
      <c r="AA12" s="159"/>
    </row>
    <row r="13" spans="1:45" x14ac:dyDescent="0.25">
      <c r="A13" s="255" t="s">
        <v>71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1"/>
      <c r="Y13" s="21"/>
      <c r="Z13" s="21"/>
      <c r="AA13" s="21"/>
    </row>
    <row r="14" spans="1:45" ht="15.75" customHeight="1" x14ac:dyDescent="0.25">
      <c r="A14" s="290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86" t="s">
        <v>67</v>
      </c>
      <c r="B15" s="289" t="s">
        <v>20</v>
      </c>
      <c r="C15" s="289" t="s">
        <v>5</v>
      </c>
      <c r="D15" s="286" t="s">
        <v>884</v>
      </c>
      <c r="E15" s="291" t="s">
        <v>847</v>
      </c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54" t="s">
        <v>213</v>
      </c>
      <c r="T15" s="254"/>
      <c r="U15" s="254"/>
      <c r="V15" s="254"/>
      <c r="W15" s="289" t="s">
        <v>7</v>
      </c>
      <c r="X15" s="161"/>
      <c r="Y15" s="161"/>
    </row>
    <row r="16" spans="1:45" ht="13.5" customHeight="1" x14ac:dyDescent="0.25">
      <c r="A16" s="287"/>
      <c r="B16" s="289"/>
      <c r="C16" s="289"/>
      <c r="D16" s="287"/>
      <c r="E16" s="291" t="s">
        <v>9</v>
      </c>
      <c r="F16" s="291"/>
      <c r="G16" s="291"/>
      <c r="H16" s="291"/>
      <c r="I16" s="291"/>
      <c r="J16" s="291"/>
      <c r="K16" s="291"/>
      <c r="L16" s="291" t="s">
        <v>10</v>
      </c>
      <c r="M16" s="291"/>
      <c r="N16" s="291"/>
      <c r="O16" s="291"/>
      <c r="P16" s="291"/>
      <c r="Q16" s="291"/>
      <c r="R16" s="291"/>
      <c r="S16" s="254"/>
      <c r="T16" s="254"/>
      <c r="U16" s="254"/>
      <c r="V16" s="254"/>
      <c r="W16" s="289"/>
      <c r="X16" s="161"/>
      <c r="Y16" s="161"/>
      <c r="Z16" s="161"/>
      <c r="AA16" s="161"/>
    </row>
    <row r="17" spans="1:27" ht="13.5" customHeight="1" x14ac:dyDescent="0.25">
      <c r="A17" s="287"/>
      <c r="B17" s="289"/>
      <c r="C17" s="289"/>
      <c r="D17" s="287"/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54"/>
      <c r="T17" s="254"/>
      <c r="U17" s="254"/>
      <c r="V17" s="254"/>
      <c r="W17" s="289"/>
      <c r="X17" s="161"/>
      <c r="Y17" s="161"/>
      <c r="Z17" s="161"/>
      <c r="AA17" s="161"/>
    </row>
    <row r="18" spans="1:27" ht="43.5" customHeight="1" x14ac:dyDescent="0.25">
      <c r="A18" s="287"/>
      <c r="B18" s="289"/>
      <c r="C18" s="289"/>
      <c r="D18" s="287"/>
      <c r="E18" s="162" t="s">
        <v>23</v>
      </c>
      <c r="F18" s="291" t="s">
        <v>22</v>
      </c>
      <c r="G18" s="291"/>
      <c r="H18" s="291"/>
      <c r="I18" s="291"/>
      <c r="J18" s="291"/>
      <c r="K18" s="291"/>
      <c r="L18" s="162" t="s">
        <v>23</v>
      </c>
      <c r="M18" s="291" t="s">
        <v>22</v>
      </c>
      <c r="N18" s="291"/>
      <c r="O18" s="291"/>
      <c r="P18" s="291"/>
      <c r="Q18" s="291"/>
      <c r="R18" s="291"/>
      <c r="S18" s="265" t="s">
        <v>23</v>
      </c>
      <c r="T18" s="267"/>
      <c r="U18" s="265" t="s">
        <v>22</v>
      </c>
      <c r="V18" s="267"/>
      <c r="W18" s="289"/>
      <c r="X18" s="161"/>
      <c r="Y18" s="161"/>
      <c r="Z18" s="161"/>
      <c r="AA18" s="161"/>
    </row>
    <row r="19" spans="1:27" ht="71.25" customHeight="1" x14ac:dyDescent="0.25">
      <c r="A19" s="288"/>
      <c r="B19" s="289"/>
      <c r="C19" s="289"/>
      <c r="D19" s="288"/>
      <c r="E19" s="9" t="s">
        <v>883</v>
      </c>
      <c r="F19" s="9" t="s">
        <v>883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883</v>
      </c>
      <c r="M19" s="9" t="s">
        <v>883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885</v>
      </c>
      <c r="T19" s="163" t="s">
        <v>134</v>
      </c>
      <c r="U19" s="163" t="s">
        <v>885</v>
      </c>
      <c r="V19" s="163" t="s">
        <v>134</v>
      </c>
      <c r="W19" s="28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65" t="s">
        <v>138</v>
      </c>
      <c r="B22" s="266"/>
      <c r="C22" s="267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71"/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857</v>
      </c>
      <c r="Z3" s="2"/>
      <c r="AB3" s="2"/>
    </row>
    <row r="4" spans="1:47" s="19" customFormat="1" ht="40.5" customHeight="1" x14ac:dyDescent="0.25">
      <c r="A4" s="318" t="s">
        <v>815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52" t="s">
        <v>854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150"/>
      <c r="Z7" s="150"/>
      <c r="AA7" s="150"/>
      <c r="AB7" s="150"/>
      <c r="AC7" s="150"/>
      <c r="AD7" s="150"/>
      <c r="AE7" s="150"/>
    </row>
    <row r="8" spans="1:47" x14ac:dyDescent="0.25">
      <c r="A8" s="255" t="s">
        <v>69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48" t="s">
        <v>55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55" t="s">
        <v>864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1"/>
      <c r="Z13" s="21"/>
      <c r="AA13" s="21"/>
      <c r="AB13" s="21"/>
      <c r="AC13" s="21"/>
      <c r="AD13" s="21"/>
      <c r="AE13" s="21"/>
    </row>
    <row r="14" spans="1:47" x14ac:dyDescent="0.25">
      <c r="A14" s="295"/>
      <c r="B14" s="295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86" t="s">
        <v>67</v>
      </c>
      <c r="B15" s="289" t="s">
        <v>20</v>
      </c>
      <c r="C15" s="289" t="s">
        <v>5</v>
      </c>
      <c r="D15" s="297" t="s">
        <v>139</v>
      </c>
      <c r="E15" s="303" t="s">
        <v>848</v>
      </c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5"/>
      <c r="Q15" s="303" t="s">
        <v>214</v>
      </c>
      <c r="R15" s="304"/>
      <c r="S15" s="304"/>
      <c r="T15" s="304"/>
      <c r="U15" s="305"/>
      <c r="V15" s="296" t="s">
        <v>7</v>
      </c>
      <c r="W15" s="296"/>
      <c r="X15" s="296"/>
    </row>
    <row r="16" spans="1:47" ht="22.5" customHeight="1" x14ac:dyDescent="0.25">
      <c r="A16" s="287"/>
      <c r="B16" s="289"/>
      <c r="C16" s="289"/>
      <c r="D16" s="298"/>
      <c r="E16" s="306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8"/>
      <c r="Q16" s="309"/>
      <c r="R16" s="310"/>
      <c r="S16" s="310"/>
      <c r="T16" s="310"/>
      <c r="U16" s="311"/>
      <c r="V16" s="296"/>
      <c r="W16" s="296"/>
      <c r="X16" s="296"/>
    </row>
    <row r="17" spans="1:33" ht="24" customHeight="1" x14ac:dyDescent="0.25">
      <c r="A17" s="287"/>
      <c r="B17" s="289"/>
      <c r="C17" s="289"/>
      <c r="D17" s="298"/>
      <c r="E17" s="291" t="s">
        <v>9</v>
      </c>
      <c r="F17" s="291"/>
      <c r="G17" s="291"/>
      <c r="H17" s="291"/>
      <c r="I17" s="291"/>
      <c r="J17" s="291"/>
      <c r="K17" s="300" t="s">
        <v>10</v>
      </c>
      <c r="L17" s="301"/>
      <c r="M17" s="301"/>
      <c r="N17" s="301"/>
      <c r="O17" s="301"/>
      <c r="P17" s="302"/>
      <c r="Q17" s="306"/>
      <c r="R17" s="307"/>
      <c r="S17" s="307"/>
      <c r="T17" s="307"/>
      <c r="U17" s="308"/>
      <c r="V17" s="296"/>
      <c r="W17" s="296"/>
      <c r="X17" s="296"/>
    </row>
    <row r="18" spans="1:33" ht="75.75" customHeight="1" x14ac:dyDescent="0.25">
      <c r="A18" s="288"/>
      <c r="B18" s="289"/>
      <c r="C18" s="289"/>
      <c r="D18" s="299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96"/>
      <c r="W18" s="296"/>
      <c r="X18" s="296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93">
        <f t="shared" si="0"/>
        <v>22</v>
      </c>
      <c r="W19" s="293"/>
      <c r="X19" s="293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15"/>
      <c r="W20" s="316"/>
      <c r="X20" s="317"/>
    </row>
    <row r="21" spans="1:33" s="1" customFormat="1" x14ac:dyDescent="0.25">
      <c r="A21" s="312" t="s">
        <v>138</v>
      </c>
      <c r="B21" s="313"/>
      <c r="C21" s="314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94"/>
      <c r="W21" s="294"/>
      <c r="X21" s="294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92" t="s">
        <v>79</v>
      </c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292"/>
      <c r="Q22" s="292"/>
      <c r="R22" s="292"/>
      <c r="S22" s="292"/>
      <c r="T22" s="292"/>
      <c r="U22" s="292"/>
      <c r="V22" s="292"/>
      <c r="W22" s="292"/>
      <c r="X22" s="292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857</v>
      </c>
      <c r="AC3" s="2"/>
      <c r="AE3" s="2"/>
    </row>
    <row r="4" spans="1:36" s="19" customFormat="1" ht="18.75" x14ac:dyDescent="0.25">
      <c r="A4" s="318" t="s">
        <v>216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170"/>
      <c r="AC4" s="170"/>
      <c r="AD4" s="170"/>
      <c r="AE4" s="170"/>
      <c r="AF4" s="170"/>
    </row>
    <row r="5" spans="1:36" ht="18.75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52" t="s">
        <v>854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150"/>
      <c r="AC7" s="150"/>
      <c r="AD7" s="150"/>
      <c r="AE7" s="150"/>
      <c r="AF7" s="150"/>
    </row>
    <row r="8" spans="1:36" x14ac:dyDescent="0.25">
      <c r="A8" s="319" t="s">
        <v>69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48" t="s">
        <v>55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15"/>
      <c r="AC12" s="159"/>
      <c r="AD12" s="159"/>
      <c r="AE12" s="159"/>
      <c r="AF12" s="159"/>
    </row>
    <row r="13" spans="1:36" x14ac:dyDescent="0.25">
      <c r="A13" s="255" t="s">
        <v>865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86" t="s">
        <v>67</v>
      </c>
      <c r="B15" s="289" t="s">
        <v>20</v>
      </c>
      <c r="C15" s="289" t="s">
        <v>5</v>
      </c>
      <c r="D15" s="286" t="s">
        <v>139</v>
      </c>
      <c r="E15" s="291" t="s">
        <v>72</v>
      </c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303" t="s">
        <v>214</v>
      </c>
      <c r="U15" s="304"/>
      <c r="V15" s="304"/>
      <c r="W15" s="304"/>
      <c r="X15" s="304"/>
      <c r="Y15" s="304"/>
      <c r="Z15" s="305"/>
      <c r="AA15" s="296" t="s">
        <v>7</v>
      </c>
    </row>
    <row r="16" spans="1:36" ht="26.25" customHeight="1" x14ac:dyDescent="0.25">
      <c r="A16" s="287"/>
      <c r="B16" s="289"/>
      <c r="C16" s="289"/>
      <c r="D16" s="287"/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309"/>
      <c r="U16" s="310"/>
      <c r="V16" s="310"/>
      <c r="W16" s="310"/>
      <c r="X16" s="310"/>
      <c r="Y16" s="310"/>
      <c r="Z16" s="311"/>
      <c r="AA16" s="296"/>
    </row>
    <row r="17" spans="1:33" ht="30" customHeight="1" x14ac:dyDescent="0.25">
      <c r="A17" s="287"/>
      <c r="B17" s="289"/>
      <c r="C17" s="289"/>
      <c r="D17" s="287"/>
      <c r="E17" s="291" t="s">
        <v>9</v>
      </c>
      <c r="F17" s="291"/>
      <c r="G17" s="291"/>
      <c r="H17" s="291"/>
      <c r="I17" s="291"/>
      <c r="J17" s="291"/>
      <c r="K17" s="291"/>
      <c r="L17" s="291" t="s">
        <v>10</v>
      </c>
      <c r="M17" s="291"/>
      <c r="N17" s="291"/>
      <c r="O17" s="291"/>
      <c r="P17" s="291"/>
      <c r="Q17" s="291"/>
      <c r="R17" s="291"/>
      <c r="S17" s="291"/>
      <c r="T17" s="306"/>
      <c r="U17" s="307"/>
      <c r="V17" s="307"/>
      <c r="W17" s="307"/>
      <c r="X17" s="307"/>
      <c r="Y17" s="307"/>
      <c r="Z17" s="308"/>
      <c r="AA17" s="296"/>
    </row>
    <row r="18" spans="1:33" ht="96" customHeight="1" x14ac:dyDescent="0.25">
      <c r="A18" s="288"/>
      <c r="B18" s="289"/>
      <c r="C18" s="289"/>
      <c r="D18" s="28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218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96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65" t="s">
        <v>138</v>
      </c>
      <c r="B21" s="266"/>
      <c r="C21" s="267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92" t="s">
        <v>79</v>
      </c>
      <c r="B22" s="292"/>
      <c r="C22" s="292"/>
      <c r="D22" s="292"/>
      <c r="E22" s="292"/>
      <c r="F22" s="292"/>
      <c r="G22" s="292"/>
      <c r="H22" s="292"/>
      <c r="I22" s="292"/>
      <c r="J22" s="292"/>
      <c r="K22" s="292"/>
      <c r="L22" s="292"/>
      <c r="M22" s="292"/>
      <c r="N22" s="292"/>
      <c r="O22" s="292"/>
      <c r="P22" s="292"/>
      <c r="Q22" s="292"/>
      <c r="R22" s="292"/>
      <c r="S22" s="292"/>
      <c r="T22" s="292"/>
      <c r="U22" s="292"/>
      <c r="V22" s="292"/>
      <c r="W22" s="292"/>
      <c r="X22" s="292"/>
      <c r="Y22" s="292"/>
      <c r="Z22" s="292"/>
      <c r="AA22" s="292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857</v>
      </c>
      <c r="X3" s="2"/>
      <c r="AC3" s="2"/>
    </row>
    <row r="4" spans="1:34" s="19" customFormat="1" ht="18.75" customHeight="1" x14ac:dyDescent="0.25">
      <c r="A4" s="318" t="s">
        <v>853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52" t="s">
        <v>854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19" t="s">
        <v>74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55" t="s">
        <v>866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90"/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86" t="s">
        <v>67</v>
      </c>
      <c r="B16" s="289" t="s">
        <v>20</v>
      </c>
      <c r="C16" s="289" t="s">
        <v>5</v>
      </c>
      <c r="D16" s="286" t="s">
        <v>65</v>
      </c>
      <c r="E16" s="289" t="s">
        <v>135</v>
      </c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 t="s">
        <v>214</v>
      </c>
      <c r="Q16" s="289"/>
      <c r="R16" s="289"/>
      <c r="S16" s="289"/>
      <c r="T16" s="289"/>
      <c r="U16" s="289" t="s">
        <v>7</v>
      </c>
      <c r="V16" s="161"/>
    </row>
    <row r="17" spans="1:31" x14ac:dyDescent="0.25">
      <c r="A17" s="287"/>
      <c r="B17" s="289"/>
      <c r="C17" s="289"/>
      <c r="D17" s="287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161"/>
    </row>
    <row r="18" spans="1:31" ht="27.75" customHeight="1" x14ac:dyDescent="0.25">
      <c r="A18" s="287"/>
      <c r="B18" s="289"/>
      <c r="C18" s="289"/>
      <c r="D18" s="287"/>
      <c r="E18" s="291" t="s">
        <v>9</v>
      </c>
      <c r="F18" s="291"/>
      <c r="G18" s="291"/>
      <c r="H18" s="291"/>
      <c r="I18" s="291"/>
      <c r="J18" s="291" t="s">
        <v>10</v>
      </c>
      <c r="K18" s="291"/>
      <c r="L18" s="291"/>
      <c r="M18" s="291"/>
      <c r="N18" s="291"/>
      <c r="O18" s="291"/>
      <c r="P18" s="289"/>
      <c r="Q18" s="289"/>
      <c r="R18" s="289"/>
      <c r="S18" s="289"/>
      <c r="T18" s="289"/>
      <c r="U18" s="289"/>
    </row>
    <row r="19" spans="1:31" ht="81.75" customHeight="1" x14ac:dyDescent="0.25">
      <c r="A19" s="288"/>
      <c r="B19" s="289"/>
      <c r="C19" s="289"/>
      <c r="D19" s="288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219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8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65" t="s">
        <v>138</v>
      </c>
      <c r="B22" s="266"/>
      <c r="C22" s="267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823</v>
      </c>
    </row>
    <row r="2" spans="1:45" ht="18.75" x14ac:dyDescent="0.3">
      <c r="J2" s="178"/>
      <c r="K2" s="319"/>
      <c r="L2" s="319"/>
      <c r="M2" s="319"/>
      <c r="N2" s="319"/>
      <c r="O2" s="178"/>
      <c r="AS2" s="25" t="s">
        <v>0</v>
      </c>
    </row>
    <row r="3" spans="1:45" ht="18.75" x14ac:dyDescent="0.3">
      <c r="AS3" s="25" t="s">
        <v>857</v>
      </c>
    </row>
    <row r="4" spans="1:45" s="5" customFormat="1" ht="18.75" x14ac:dyDescent="0.3">
      <c r="A4" s="259" t="s">
        <v>850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</row>
    <row r="5" spans="1:45" s="5" customFormat="1" ht="18.75" customHeight="1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52" t="s">
        <v>861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</row>
    <row r="8" spans="1:45" s="5" customFormat="1" ht="15.75" x14ac:dyDescent="0.25">
      <c r="A8" s="255" t="s">
        <v>868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  <c r="AA8" s="255"/>
      <c r="AB8" s="255"/>
      <c r="AC8" s="255"/>
      <c r="AD8" s="255"/>
      <c r="AE8" s="255"/>
      <c r="AF8" s="255"/>
      <c r="AG8" s="255"/>
      <c r="AH8" s="255"/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253"/>
      <c r="AH10" s="253"/>
      <c r="AI10" s="253"/>
      <c r="AJ10" s="253"/>
      <c r="AK10" s="253"/>
      <c r="AL10" s="253"/>
      <c r="AM10" s="253"/>
      <c r="AN10" s="253"/>
      <c r="AO10" s="253"/>
      <c r="AP10" s="253"/>
      <c r="AQ10" s="253"/>
      <c r="AR10" s="253"/>
      <c r="AS10" s="253"/>
    </row>
    <row r="11" spans="1:45" s="5" customFormat="1" ht="18.75" x14ac:dyDescent="0.3">
      <c r="AA11" s="25"/>
    </row>
    <row r="12" spans="1:45" s="5" customFormat="1" ht="18.75" x14ac:dyDescent="0.25">
      <c r="A12" s="248" t="s">
        <v>55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48"/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</row>
    <row r="13" spans="1:45" s="5" customFormat="1" ht="15.75" x14ac:dyDescent="0.25">
      <c r="A13" s="255" t="s">
        <v>867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</row>
    <row r="14" spans="1:45" ht="15.75" customHeight="1" x14ac:dyDescent="0.2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322"/>
      <c r="AO14" s="322"/>
      <c r="AP14" s="322"/>
      <c r="AQ14" s="322"/>
      <c r="AR14" s="322"/>
      <c r="AS14" s="322"/>
    </row>
    <row r="15" spans="1:45" s="133" customFormat="1" ht="63" customHeight="1" x14ac:dyDescent="0.25">
      <c r="A15" s="323" t="s">
        <v>67</v>
      </c>
      <c r="B15" s="321" t="s">
        <v>19</v>
      </c>
      <c r="C15" s="321" t="s">
        <v>5</v>
      </c>
      <c r="D15" s="321" t="s">
        <v>855</v>
      </c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  <c r="AM15" s="321"/>
      <c r="AN15" s="321"/>
      <c r="AO15" s="321"/>
      <c r="AP15" s="321"/>
      <c r="AQ15" s="321"/>
      <c r="AR15" s="321"/>
      <c r="AS15" s="321"/>
    </row>
    <row r="16" spans="1:45" ht="87.75" customHeight="1" x14ac:dyDescent="0.2">
      <c r="A16" s="323"/>
      <c r="B16" s="321"/>
      <c r="C16" s="321"/>
      <c r="D16" s="321" t="s">
        <v>827</v>
      </c>
      <c r="E16" s="321"/>
      <c r="F16" s="321"/>
      <c r="G16" s="321"/>
      <c r="H16" s="321"/>
      <c r="I16" s="321"/>
      <c r="J16" s="321" t="s">
        <v>828</v>
      </c>
      <c r="K16" s="321"/>
      <c r="L16" s="321"/>
      <c r="M16" s="321"/>
      <c r="N16" s="321"/>
      <c r="O16" s="321"/>
      <c r="P16" s="321" t="s">
        <v>829</v>
      </c>
      <c r="Q16" s="321"/>
      <c r="R16" s="321"/>
      <c r="S16" s="321"/>
      <c r="T16" s="321"/>
      <c r="U16" s="321"/>
      <c r="V16" s="321" t="s">
        <v>830</v>
      </c>
      <c r="W16" s="321"/>
      <c r="X16" s="321"/>
      <c r="Y16" s="321"/>
      <c r="Z16" s="321"/>
      <c r="AA16" s="321"/>
      <c r="AB16" s="321" t="s">
        <v>831</v>
      </c>
      <c r="AC16" s="321"/>
      <c r="AD16" s="321"/>
      <c r="AE16" s="321"/>
      <c r="AF16" s="321"/>
      <c r="AG16" s="321"/>
      <c r="AH16" s="321" t="s">
        <v>832</v>
      </c>
      <c r="AI16" s="321"/>
      <c r="AJ16" s="321"/>
      <c r="AK16" s="321"/>
      <c r="AL16" s="321"/>
      <c r="AM16" s="321"/>
      <c r="AN16" s="321" t="s">
        <v>833</v>
      </c>
      <c r="AO16" s="321"/>
      <c r="AP16" s="321"/>
      <c r="AQ16" s="321"/>
      <c r="AR16" s="321"/>
      <c r="AS16" s="321"/>
    </row>
    <row r="17" spans="1:45" s="134" customFormat="1" ht="108.75" customHeight="1" x14ac:dyDescent="0.2">
      <c r="A17" s="323"/>
      <c r="B17" s="321"/>
      <c r="C17" s="321"/>
      <c r="D17" s="320" t="s">
        <v>834</v>
      </c>
      <c r="E17" s="320"/>
      <c r="F17" s="320" t="s">
        <v>834</v>
      </c>
      <c r="G17" s="320"/>
      <c r="H17" s="320" t="s">
        <v>835</v>
      </c>
      <c r="I17" s="320"/>
      <c r="J17" s="320" t="s">
        <v>834</v>
      </c>
      <c r="K17" s="320"/>
      <c r="L17" s="320" t="s">
        <v>834</v>
      </c>
      <c r="M17" s="320"/>
      <c r="N17" s="320" t="s">
        <v>835</v>
      </c>
      <c r="O17" s="320"/>
      <c r="P17" s="320" t="s">
        <v>834</v>
      </c>
      <c r="Q17" s="320"/>
      <c r="R17" s="320" t="s">
        <v>834</v>
      </c>
      <c r="S17" s="320"/>
      <c r="T17" s="320" t="s">
        <v>835</v>
      </c>
      <c r="U17" s="320"/>
      <c r="V17" s="320" t="s">
        <v>834</v>
      </c>
      <c r="W17" s="320"/>
      <c r="X17" s="320" t="s">
        <v>834</v>
      </c>
      <c r="Y17" s="320"/>
      <c r="Z17" s="320" t="s">
        <v>835</v>
      </c>
      <c r="AA17" s="320"/>
      <c r="AB17" s="320" t="s">
        <v>834</v>
      </c>
      <c r="AC17" s="320"/>
      <c r="AD17" s="320" t="s">
        <v>834</v>
      </c>
      <c r="AE17" s="320"/>
      <c r="AF17" s="320" t="s">
        <v>835</v>
      </c>
      <c r="AG17" s="320"/>
      <c r="AH17" s="320" t="s">
        <v>834</v>
      </c>
      <c r="AI17" s="320"/>
      <c r="AJ17" s="320" t="s">
        <v>834</v>
      </c>
      <c r="AK17" s="320"/>
      <c r="AL17" s="320" t="s">
        <v>835</v>
      </c>
      <c r="AM17" s="320"/>
      <c r="AN17" s="320" t="s">
        <v>834</v>
      </c>
      <c r="AO17" s="320"/>
      <c r="AP17" s="320" t="s">
        <v>834</v>
      </c>
      <c r="AQ17" s="320"/>
      <c r="AR17" s="320" t="s">
        <v>835</v>
      </c>
      <c r="AS17" s="320"/>
    </row>
    <row r="18" spans="1:45" ht="36" customHeight="1" x14ac:dyDescent="0.2">
      <c r="A18" s="323"/>
      <c r="B18" s="321"/>
      <c r="C18" s="32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836</v>
      </c>
      <c r="G19" s="180" t="s">
        <v>837</v>
      </c>
      <c r="H19" s="180" t="s">
        <v>838</v>
      </c>
      <c r="I19" s="180" t="s">
        <v>838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839</v>
      </c>
      <c r="O19" s="180" t="s">
        <v>839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840</v>
      </c>
      <c r="U19" s="180" t="s">
        <v>840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841</v>
      </c>
      <c r="AA19" s="180" t="s">
        <v>841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842</v>
      </c>
      <c r="AG19" s="180" t="s">
        <v>842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843</v>
      </c>
      <c r="AM19" s="180" t="s">
        <v>843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844</v>
      </c>
      <c r="AS19" s="180" t="s">
        <v>844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845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857</v>
      </c>
    </row>
    <row r="4" spans="1:19" s="19" customFormat="1" ht="59.25" customHeight="1" x14ac:dyDescent="0.25">
      <c r="B4" s="318" t="s">
        <v>851</v>
      </c>
      <c r="C4" s="318"/>
      <c r="D4" s="318"/>
      <c r="E4" s="318"/>
      <c r="F4" s="318"/>
      <c r="G4" s="318"/>
      <c r="H4" s="318"/>
      <c r="I4" s="318"/>
      <c r="J4" s="318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52" t="s">
        <v>66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52" t="s">
        <v>854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150"/>
      <c r="O7" s="150"/>
      <c r="P7" s="150"/>
      <c r="Q7" s="150"/>
      <c r="R7" s="150"/>
    </row>
    <row r="8" spans="1:19" s="5" customFormat="1" ht="15.75" customHeight="1" x14ac:dyDescent="0.25">
      <c r="A8" s="319" t="s">
        <v>73</v>
      </c>
      <c r="B8" s="319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19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53" t="s">
        <v>21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48" t="s">
        <v>55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15"/>
      <c r="O12" s="159"/>
      <c r="P12" s="159"/>
      <c r="Q12" s="159"/>
      <c r="R12" s="159"/>
    </row>
    <row r="13" spans="1:19" s="5" customFormat="1" x14ac:dyDescent="0.25">
      <c r="A13" s="255" t="s">
        <v>140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1"/>
      <c r="O13" s="21"/>
      <c r="P13" s="21"/>
      <c r="Q13" s="21"/>
      <c r="R13" s="21"/>
    </row>
    <row r="14" spans="1:19" s="13" customFormat="1" x14ac:dyDescent="0.2">
      <c r="A14" s="326"/>
      <c r="B14" s="326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6"/>
    </row>
    <row r="15" spans="1:19" s="31" customFormat="1" ht="90" customHeight="1" x14ac:dyDescent="0.2">
      <c r="A15" s="323" t="s">
        <v>67</v>
      </c>
      <c r="B15" s="323" t="s">
        <v>19</v>
      </c>
      <c r="C15" s="323" t="s">
        <v>5</v>
      </c>
      <c r="D15" s="325" t="s">
        <v>825</v>
      </c>
      <c r="E15" s="325" t="s">
        <v>824</v>
      </c>
      <c r="F15" s="325" t="s">
        <v>25</v>
      </c>
      <c r="G15" s="325"/>
      <c r="H15" s="325" t="s">
        <v>220</v>
      </c>
      <c r="I15" s="325"/>
      <c r="J15" s="325" t="s">
        <v>26</v>
      </c>
      <c r="K15" s="325"/>
      <c r="L15" s="325" t="s">
        <v>869</v>
      </c>
      <c r="M15" s="325"/>
    </row>
    <row r="16" spans="1:19" s="31" customFormat="1" ht="43.5" customHeight="1" x14ac:dyDescent="0.2">
      <c r="A16" s="323"/>
      <c r="B16" s="323"/>
      <c r="C16" s="323"/>
      <c r="D16" s="325"/>
      <c r="E16" s="325"/>
      <c r="F16" s="32" t="s">
        <v>222</v>
      </c>
      <c r="G16" s="32" t="s">
        <v>221</v>
      </c>
      <c r="H16" s="32" t="s">
        <v>223</v>
      </c>
      <c r="I16" s="32" t="s">
        <v>224</v>
      </c>
      <c r="J16" s="32" t="s">
        <v>223</v>
      </c>
      <c r="K16" s="32" t="s">
        <v>224</v>
      </c>
      <c r="L16" s="32" t="s">
        <v>223</v>
      </c>
      <c r="M16" s="32" t="s">
        <v>224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27" t="s">
        <v>138</v>
      </c>
      <c r="B20" s="328"/>
      <c r="C20" s="329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24" t="s">
        <v>852</v>
      </c>
      <c r="B21" s="324"/>
      <c r="C21" s="324"/>
      <c r="D21" s="324"/>
      <c r="E21" s="324"/>
      <c r="F21" s="324"/>
      <c r="G21" s="324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846</v>
      </c>
    </row>
    <row r="2" spans="1:8" ht="18.75" x14ac:dyDescent="0.25">
      <c r="H2" s="45" t="s">
        <v>0</v>
      </c>
    </row>
    <row r="3" spans="1:8" ht="18.75" x14ac:dyDescent="0.3">
      <c r="H3" s="25" t="s">
        <v>857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32" t="s">
        <v>888</v>
      </c>
      <c r="B6" s="332"/>
      <c r="C6" s="332"/>
      <c r="D6" s="332"/>
      <c r="E6" s="332"/>
      <c r="F6" s="332"/>
      <c r="G6" s="332"/>
      <c r="H6" s="332"/>
    </row>
    <row r="7" spans="1:8" ht="41.25" customHeight="1" x14ac:dyDescent="0.25">
      <c r="A7" s="332"/>
      <c r="B7" s="332"/>
      <c r="C7" s="332"/>
      <c r="D7" s="332"/>
      <c r="E7" s="332"/>
      <c r="F7" s="332"/>
      <c r="G7" s="332"/>
      <c r="H7" s="332"/>
    </row>
    <row r="9" spans="1:8" ht="18.75" x14ac:dyDescent="0.25">
      <c r="A9" s="333" t="s">
        <v>226</v>
      </c>
      <c r="B9" s="333"/>
    </row>
    <row r="10" spans="1:8" x14ac:dyDescent="0.25">
      <c r="B10" s="46" t="s">
        <v>136</v>
      </c>
    </row>
    <row r="11" spans="1:8" ht="18.75" x14ac:dyDescent="0.25">
      <c r="B11" s="47" t="s">
        <v>227</v>
      </c>
    </row>
    <row r="12" spans="1:8" ht="18.75" x14ac:dyDescent="0.25">
      <c r="A12" s="334" t="s">
        <v>228</v>
      </c>
      <c r="B12" s="334"/>
    </row>
    <row r="13" spans="1:8" ht="18.75" x14ac:dyDescent="0.25">
      <c r="B13" s="47"/>
    </row>
    <row r="14" spans="1:8" ht="18.75" x14ac:dyDescent="0.25">
      <c r="A14" s="335" t="s">
        <v>856</v>
      </c>
      <c r="B14" s="335"/>
    </row>
    <row r="15" spans="1:8" x14ac:dyDescent="0.25">
      <c r="A15" s="336" t="s">
        <v>229</v>
      </c>
      <c r="B15" s="336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30" t="s">
        <v>230</v>
      </c>
      <c r="B18" s="330"/>
      <c r="C18" s="330"/>
      <c r="D18" s="330"/>
      <c r="E18" s="330"/>
      <c r="F18" s="330"/>
      <c r="G18" s="330"/>
      <c r="H18" s="330"/>
    </row>
    <row r="19" spans="1:9" ht="63" customHeight="1" x14ac:dyDescent="0.25">
      <c r="A19" s="341" t="s">
        <v>141</v>
      </c>
      <c r="B19" s="337" t="s">
        <v>142</v>
      </c>
      <c r="C19" s="339" t="s">
        <v>231</v>
      </c>
      <c r="D19" s="344" t="s">
        <v>809</v>
      </c>
      <c r="E19" s="345"/>
      <c r="F19" s="346" t="s">
        <v>826</v>
      </c>
      <c r="G19" s="345"/>
      <c r="H19" s="347" t="s">
        <v>7</v>
      </c>
    </row>
    <row r="20" spans="1:9" ht="38.25" x14ac:dyDescent="0.25">
      <c r="A20" s="342"/>
      <c r="B20" s="338"/>
      <c r="C20" s="340"/>
      <c r="D20" s="185" t="s">
        <v>813</v>
      </c>
      <c r="E20" s="186" t="s">
        <v>10</v>
      </c>
      <c r="F20" s="186" t="s">
        <v>814</v>
      </c>
      <c r="G20" s="185" t="s">
        <v>812</v>
      </c>
      <c r="H20" s="348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810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52" t="s">
        <v>232</v>
      </c>
      <c r="B22" s="353"/>
      <c r="C22" s="353"/>
      <c r="D22" s="353"/>
      <c r="E22" s="353"/>
      <c r="F22" s="353"/>
      <c r="G22" s="353"/>
      <c r="H22" s="354"/>
      <c r="I22" s="44"/>
    </row>
    <row r="23" spans="1:9" s="49" customFormat="1" x14ac:dyDescent="0.25">
      <c r="A23" s="50" t="s">
        <v>143</v>
      </c>
      <c r="B23" s="51" t="s">
        <v>233</v>
      </c>
      <c r="C23" s="52" t="s">
        <v>886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144</v>
      </c>
      <c r="B24" s="57" t="s">
        <v>234</v>
      </c>
      <c r="C24" s="58" t="s">
        <v>886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146</v>
      </c>
      <c r="B25" s="62" t="s">
        <v>235</v>
      </c>
      <c r="C25" s="58" t="s">
        <v>886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159</v>
      </c>
      <c r="B26" s="62" t="s">
        <v>236</v>
      </c>
      <c r="C26" s="58" t="s">
        <v>886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160</v>
      </c>
      <c r="B27" s="62" t="s">
        <v>237</v>
      </c>
      <c r="C27" s="58" t="s">
        <v>886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162</v>
      </c>
      <c r="B28" s="57" t="s">
        <v>238</v>
      </c>
      <c r="C28" s="58" t="s">
        <v>886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185</v>
      </c>
      <c r="B29" s="57" t="s">
        <v>239</v>
      </c>
      <c r="C29" s="58" t="s">
        <v>886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186</v>
      </c>
      <c r="B30" s="57" t="s">
        <v>240</v>
      </c>
      <c r="C30" s="58" t="s">
        <v>886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241</v>
      </c>
      <c r="B31" s="57" t="s">
        <v>242</v>
      </c>
      <c r="C31" s="58" t="s">
        <v>886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243</v>
      </c>
      <c r="B32" s="57" t="s">
        <v>244</v>
      </c>
      <c r="C32" s="58" t="s">
        <v>886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245</v>
      </c>
      <c r="B33" s="57" t="s">
        <v>246</v>
      </c>
      <c r="C33" s="58" t="s">
        <v>886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247</v>
      </c>
      <c r="B34" s="62" t="s">
        <v>248</v>
      </c>
      <c r="C34" s="58" t="s">
        <v>886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249</v>
      </c>
      <c r="B35" s="63" t="s">
        <v>157</v>
      </c>
      <c r="C35" s="58" t="s">
        <v>886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250</v>
      </c>
      <c r="B36" s="63" t="s">
        <v>158</v>
      </c>
      <c r="C36" s="58" t="s">
        <v>886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251</v>
      </c>
      <c r="B37" s="57" t="s">
        <v>252</v>
      </c>
      <c r="C37" s="58" t="s">
        <v>886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190</v>
      </c>
      <c r="B38" s="51" t="s">
        <v>253</v>
      </c>
      <c r="C38" s="58" t="s">
        <v>886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192</v>
      </c>
      <c r="B39" s="57" t="s">
        <v>234</v>
      </c>
      <c r="C39" s="58" t="s">
        <v>886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254</v>
      </c>
      <c r="B40" s="64" t="s">
        <v>235</v>
      </c>
      <c r="C40" s="58" t="s">
        <v>886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255</v>
      </c>
      <c r="B41" s="64" t="s">
        <v>236</v>
      </c>
      <c r="C41" s="58" t="s">
        <v>886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256</v>
      </c>
      <c r="B42" s="64" t="s">
        <v>237</v>
      </c>
      <c r="C42" s="58" t="s">
        <v>886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194</v>
      </c>
      <c r="B43" s="57" t="s">
        <v>238</v>
      </c>
      <c r="C43" s="58" t="s">
        <v>886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196</v>
      </c>
      <c r="B44" s="57" t="s">
        <v>239</v>
      </c>
      <c r="C44" s="58" t="s">
        <v>886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197</v>
      </c>
      <c r="B45" s="57" t="s">
        <v>240</v>
      </c>
      <c r="C45" s="58" t="s">
        <v>886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199</v>
      </c>
      <c r="B46" s="57" t="s">
        <v>242</v>
      </c>
      <c r="C46" s="58" t="s">
        <v>886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209</v>
      </c>
      <c r="B47" s="57" t="s">
        <v>244</v>
      </c>
      <c r="C47" s="58" t="s">
        <v>886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211</v>
      </c>
      <c r="B48" s="57" t="s">
        <v>246</v>
      </c>
      <c r="C48" s="58" t="s">
        <v>886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257</v>
      </c>
      <c r="B49" s="62" t="s">
        <v>248</v>
      </c>
      <c r="C49" s="58" t="s">
        <v>886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258</v>
      </c>
      <c r="B50" s="64" t="s">
        <v>157</v>
      </c>
      <c r="C50" s="58" t="s">
        <v>886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259</v>
      </c>
      <c r="B51" s="64" t="s">
        <v>158</v>
      </c>
      <c r="C51" s="58" t="s">
        <v>886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260</v>
      </c>
      <c r="B52" s="57" t="s">
        <v>252</v>
      </c>
      <c r="C52" s="58" t="s">
        <v>886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261</v>
      </c>
      <c r="B53" s="65" t="s">
        <v>262</v>
      </c>
      <c r="C53" s="58" t="s">
        <v>886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254</v>
      </c>
      <c r="B54" s="64" t="s">
        <v>263</v>
      </c>
      <c r="C54" s="58" t="s">
        <v>886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255</v>
      </c>
      <c r="B55" s="63" t="s">
        <v>264</v>
      </c>
      <c r="C55" s="58" t="s">
        <v>886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265</v>
      </c>
      <c r="B56" s="66" t="s">
        <v>266</v>
      </c>
      <c r="C56" s="58" t="s">
        <v>886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267</v>
      </c>
      <c r="B57" s="67" t="s">
        <v>268</v>
      </c>
      <c r="C57" s="58" t="s">
        <v>886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269</v>
      </c>
      <c r="B58" s="67" t="s">
        <v>270</v>
      </c>
      <c r="C58" s="58" t="s">
        <v>886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271</v>
      </c>
      <c r="B59" s="66" t="s">
        <v>272</v>
      </c>
      <c r="C59" s="58" t="s">
        <v>886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256</v>
      </c>
      <c r="B60" s="63" t="s">
        <v>273</v>
      </c>
      <c r="C60" s="58" t="s">
        <v>886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274</v>
      </c>
      <c r="B61" s="63" t="s">
        <v>275</v>
      </c>
      <c r="C61" s="58" t="s">
        <v>886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276</v>
      </c>
      <c r="B62" s="65" t="s">
        <v>277</v>
      </c>
      <c r="C62" s="58" t="s">
        <v>886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278</v>
      </c>
      <c r="B63" s="64" t="s">
        <v>279</v>
      </c>
      <c r="C63" s="58" t="s">
        <v>886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280</v>
      </c>
      <c r="B64" s="64" t="s">
        <v>281</v>
      </c>
      <c r="C64" s="58" t="s">
        <v>886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282</v>
      </c>
      <c r="B65" s="63" t="s">
        <v>283</v>
      </c>
      <c r="C65" s="58" t="s">
        <v>886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284</v>
      </c>
      <c r="B66" s="63" t="s">
        <v>285</v>
      </c>
      <c r="C66" s="58" t="s">
        <v>886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286</v>
      </c>
      <c r="B67" s="63" t="s">
        <v>287</v>
      </c>
      <c r="C67" s="58" t="s">
        <v>886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288</v>
      </c>
      <c r="B68" s="65" t="s">
        <v>289</v>
      </c>
      <c r="C68" s="58" t="s">
        <v>886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290</v>
      </c>
      <c r="B69" s="65" t="s">
        <v>291</v>
      </c>
      <c r="C69" s="58" t="s">
        <v>886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292</v>
      </c>
      <c r="B70" s="65" t="s">
        <v>293</v>
      </c>
      <c r="C70" s="58" t="s">
        <v>886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201</v>
      </c>
      <c r="B71" s="63" t="s">
        <v>294</v>
      </c>
      <c r="C71" s="58" t="s">
        <v>886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205</v>
      </c>
      <c r="B72" s="63" t="s">
        <v>295</v>
      </c>
      <c r="C72" s="58" t="s">
        <v>886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296</v>
      </c>
      <c r="B73" s="65" t="s">
        <v>297</v>
      </c>
      <c r="C73" s="58" t="s">
        <v>886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298</v>
      </c>
      <c r="B74" s="63" t="s">
        <v>299</v>
      </c>
      <c r="C74" s="58" t="s">
        <v>886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300</v>
      </c>
      <c r="B75" s="63" t="s">
        <v>301</v>
      </c>
      <c r="C75" s="58" t="s">
        <v>886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302</v>
      </c>
      <c r="B76" s="69" t="s">
        <v>303</v>
      </c>
      <c r="C76" s="70" t="s">
        <v>886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304</v>
      </c>
      <c r="B77" s="72" t="s">
        <v>305</v>
      </c>
      <c r="C77" s="52" t="s">
        <v>886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306</v>
      </c>
      <c r="B78" s="63" t="s">
        <v>307</v>
      </c>
      <c r="C78" s="58" t="s">
        <v>886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308</v>
      </c>
      <c r="B79" s="63" t="s">
        <v>309</v>
      </c>
      <c r="C79" s="58" t="s">
        <v>886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310</v>
      </c>
      <c r="B80" s="74" t="s">
        <v>311</v>
      </c>
      <c r="C80" s="75" t="s">
        <v>886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312</v>
      </c>
      <c r="B81" s="51" t="s">
        <v>313</v>
      </c>
      <c r="C81" s="78" t="s">
        <v>886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314</v>
      </c>
      <c r="B82" s="57" t="s">
        <v>234</v>
      </c>
      <c r="C82" s="58" t="s">
        <v>886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315</v>
      </c>
      <c r="B83" s="64" t="s">
        <v>235</v>
      </c>
      <c r="C83" s="58" t="s">
        <v>886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316</v>
      </c>
      <c r="B84" s="64" t="s">
        <v>236</v>
      </c>
      <c r="C84" s="58" t="s">
        <v>886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317</v>
      </c>
      <c r="B85" s="64" t="s">
        <v>237</v>
      </c>
      <c r="C85" s="58" t="s">
        <v>886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318</v>
      </c>
      <c r="B86" s="57" t="s">
        <v>238</v>
      </c>
      <c r="C86" s="58" t="s">
        <v>886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319</v>
      </c>
      <c r="B87" s="57" t="s">
        <v>239</v>
      </c>
      <c r="C87" s="58" t="s">
        <v>886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320</v>
      </c>
      <c r="B88" s="57" t="s">
        <v>240</v>
      </c>
      <c r="C88" s="58" t="s">
        <v>886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321</v>
      </c>
      <c r="B89" s="57" t="s">
        <v>242</v>
      </c>
      <c r="C89" s="58" t="s">
        <v>886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322</v>
      </c>
      <c r="B90" s="57" t="s">
        <v>244</v>
      </c>
      <c r="C90" s="58" t="s">
        <v>886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323</v>
      </c>
      <c r="B91" s="57" t="s">
        <v>246</v>
      </c>
      <c r="C91" s="58" t="s">
        <v>886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324</v>
      </c>
      <c r="B92" s="62" t="s">
        <v>248</v>
      </c>
      <c r="C92" s="58" t="s">
        <v>886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325</v>
      </c>
      <c r="B93" s="64" t="s">
        <v>157</v>
      </c>
      <c r="C93" s="58" t="s">
        <v>886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326</v>
      </c>
      <c r="B94" s="63" t="s">
        <v>158</v>
      </c>
      <c r="C94" s="58" t="s">
        <v>886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327</v>
      </c>
      <c r="B95" s="57" t="s">
        <v>252</v>
      </c>
      <c r="C95" s="58" t="s">
        <v>886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328</v>
      </c>
      <c r="B96" s="80" t="s">
        <v>329</v>
      </c>
      <c r="C96" s="58" t="s">
        <v>886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330</v>
      </c>
      <c r="C97" s="58" t="s">
        <v>886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331</v>
      </c>
      <c r="B98" s="64" t="s">
        <v>332</v>
      </c>
      <c r="C98" s="58" t="s">
        <v>886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333</v>
      </c>
      <c r="B99" s="64" t="s">
        <v>334</v>
      </c>
      <c r="C99" s="58" t="s">
        <v>886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335</v>
      </c>
      <c r="B100" s="64" t="s">
        <v>336</v>
      </c>
      <c r="C100" s="58" t="s">
        <v>886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337</v>
      </c>
      <c r="B101" s="66" t="s">
        <v>338</v>
      </c>
      <c r="C101" s="58" t="s">
        <v>886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339</v>
      </c>
      <c r="B102" s="63" t="s">
        <v>340</v>
      </c>
      <c r="C102" s="58" t="s">
        <v>886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297</v>
      </c>
      <c r="C103" s="58" t="s">
        <v>886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341</v>
      </c>
      <c r="B104" s="63" t="s">
        <v>342</v>
      </c>
      <c r="C104" s="58" t="s">
        <v>886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343</v>
      </c>
      <c r="B105" s="63" t="s">
        <v>344</v>
      </c>
      <c r="C105" s="58" t="s">
        <v>886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345</v>
      </c>
      <c r="B106" s="63" t="s">
        <v>346</v>
      </c>
      <c r="C106" s="58" t="s">
        <v>886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347</v>
      </c>
      <c r="B107" s="66" t="s">
        <v>348</v>
      </c>
      <c r="C107" s="58" t="s">
        <v>886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349</v>
      </c>
      <c r="B108" s="63" t="s">
        <v>350</v>
      </c>
      <c r="C108" s="58" t="s">
        <v>886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351</v>
      </c>
      <c r="B109" s="80" t="s">
        <v>352</v>
      </c>
      <c r="C109" s="58" t="s">
        <v>886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353</v>
      </c>
      <c r="C110" s="58" t="s">
        <v>886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354</v>
      </c>
      <c r="B111" s="64" t="s">
        <v>235</v>
      </c>
      <c r="C111" s="58" t="s">
        <v>886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355</v>
      </c>
      <c r="B112" s="64" t="s">
        <v>236</v>
      </c>
      <c r="C112" s="58" t="s">
        <v>886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356</v>
      </c>
      <c r="B113" s="64" t="s">
        <v>237</v>
      </c>
      <c r="C113" s="58" t="s">
        <v>886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238</v>
      </c>
      <c r="C114" s="58" t="s">
        <v>886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239</v>
      </c>
      <c r="C115" s="58" t="s">
        <v>886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240</v>
      </c>
      <c r="C116" s="58" t="s">
        <v>886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357</v>
      </c>
      <c r="B117" s="57" t="s">
        <v>242</v>
      </c>
      <c r="C117" s="58" t="s">
        <v>886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358</v>
      </c>
      <c r="B118" s="57" t="s">
        <v>244</v>
      </c>
      <c r="C118" s="58" t="s">
        <v>886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359</v>
      </c>
      <c r="B119" s="57" t="s">
        <v>246</v>
      </c>
      <c r="C119" s="58" t="s">
        <v>886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360</v>
      </c>
      <c r="B120" s="62" t="s">
        <v>248</v>
      </c>
      <c r="C120" s="58" t="s">
        <v>886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361</v>
      </c>
      <c r="B121" s="63" t="s">
        <v>157</v>
      </c>
      <c r="C121" s="58" t="s">
        <v>886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362</v>
      </c>
      <c r="B122" s="63" t="s">
        <v>158</v>
      </c>
      <c r="C122" s="58" t="s">
        <v>886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363</v>
      </c>
      <c r="B123" s="57" t="s">
        <v>252</v>
      </c>
      <c r="C123" s="58" t="s">
        <v>886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364</v>
      </c>
      <c r="B124" s="80" t="s">
        <v>365</v>
      </c>
      <c r="C124" s="58" t="s">
        <v>886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234</v>
      </c>
      <c r="C125" s="58" t="s">
        <v>886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366</v>
      </c>
      <c r="B126" s="64" t="s">
        <v>235</v>
      </c>
      <c r="C126" s="58" t="s">
        <v>886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367</v>
      </c>
      <c r="B127" s="64" t="s">
        <v>236</v>
      </c>
      <c r="C127" s="58" t="s">
        <v>886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368</v>
      </c>
      <c r="B128" s="64" t="s">
        <v>237</v>
      </c>
      <c r="C128" s="58" t="s">
        <v>886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369</v>
      </c>
      <c r="C129" s="58" t="s">
        <v>886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370</v>
      </c>
      <c r="C130" s="58" t="s">
        <v>886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371</v>
      </c>
      <c r="C131" s="58" t="s">
        <v>886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372</v>
      </c>
      <c r="B132" s="65" t="s">
        <v>373</v>
      </c>
      <c r="C132" s="58" t="s">
        <v>886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374</v>
      </c>
      <c r="B133" s="65" t="s">
        <v>375</v>
      </c>
      <c r="C133" s="58" t="s">
        <v>886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376</v>
      </c>
      <c r="B134" s="65" t="s">
        <v>377</v>
      </c>
      <c r="C134" s="58" t="s">
        <v>886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378</v>
      </c>
      <c r="B135" s="65" t="s">
        <v>248</v>
      </c>
      <c r="C135" s="58" t="s">
        <v>886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379</v>
      </c>
      <c r="B136" s="63" t="s">
        <v>380</v>
      </c>
      <c r="C136" s="58" t="s">
        <v>886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381</v>
      </c>
      <c r="B137" s="63" t="s">
        <v>158</v>
      </c>
      <c r="C137" s="58" t="s">
        <v>886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382</v>
      </c>
      <c r="B138" s="65" t="s">
        <v>383</v>
      </c>
      <c r="C138" s="58" t="s">
        <v>886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384</v>
      </c>
      <c r="B139" s="80" t="s">
        <v>385</v>
      </c>
      <c r="C139" s="58" t="s">
        <v>886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234</v>
      </c>
      <c r="C140" s="58" t="s">
        <v>886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386</v>
      </c>
      <c r="B141" s="64" t="s">
        <v>235</v>
      </c>
      <c r="C141" s="58" t="s">
        <v>886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387</v>
      </c>
      <c r="B142" s="64" t="s">
        <v>236</v>
      </c>
      <c r="C142" s="58" t="s">
        <v>886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388</v>
      </c>
      <c r="B143" s="64" t="s">
        <v>237</v>
      </c>
      <c r="C143" s="58" t="s">
        <v>886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238</v>
      </c>
      <c r="C144" s="58" t="s">
        <v>886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239</v>
      </c>
      <c r="C145" s="58" t="s">
        <v>886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240</v>
      </c>
      <c r="C146" s="58" t="s">
        <v>886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389</v>
      </c>
      <c r="B147" s="62" t="s">
        <v>242</v>
      </c>
      <c r="C147" s="58" t="s">
        <v>886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390</v>
      </c>
      <c r="B148" s="57" t="s">
        <v>244</v>
      </c>
      <c r="C148" s="58" t="s">
        <v>886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391</v>
      </c>
      <c r="B149" s="57" t="s">
        <v>246</v>
      </c>
      <c r="C149" s="58" t="s">
        <v>886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392</v>
      </c>
      <c r="B150" s="62" t="s">
        <v>248</v>
      </c>
      <c r="C150" s="58" t="s">
        <v>886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393</v>
      </c>
      <c r="B151" s="63" t="s">
        <v>157</v>
      </c>
      <c r="C151" s="58" t="s">
        <v>886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394</v>
      </c>
      <c r="B152" s="63" t="s">
        <v>158</v>
      </c>
      <c r="C152" s="58" t="s">
        <v>886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395</v>
      </c>
      <c r="B153" s="57" t="s">
        <v>252</v>
      </c>
      <c r="C153" s="58" t="s">
        <v>886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396</v>
      </c>
      <c r="B154" s="80" t="s">
        <v>397</v>
      </c>
      <c r="C154" s="58" t="s">
        <v>886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398</v>
      </c>
      <c r="C155" s="58" t="s">
        <v>886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399</v>
      </c>
      <c r="C156" s="58" t="s">
        <v>886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400</v>
      </c>
      <c r="C157" s="58" t="s">
        <v>886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401</v>
      </c>
      <c r="C158" s="75" t="s">
        <v>886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402</v>
      </c>
      <c r="B159" s="51" t="s">
        <v>305</v>
      </c>
      <c r="C159" s="52" t="s">
        <v>403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404</v>
      </c>
      <c r="C160" s="58" t="s">
        <v>886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405</v>
      </c>
      <c r="C161" s="58" t="s">
        <v>886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406</v>
      </c>
      <c r="B162" s="64" t="s">
        <v>407</v>
      </c>
      <c r="C162" s="58" t="s">
        <v>886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408</v>
      </c>
      <c r="C163" s="58" t="s">
        <v>886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409</v>
      </c>
      <c r="B164" s="64" t="s">
        <v>410</v>
      </c>
      <c r="C164" s="58" t="s">
        <v>886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411</v>
      </c>
      <c r="C165" s="75" t="s">
        <v>403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52" t="s">
        <v>412</v>
      </c>
      <c r="B166" s="353"/>
      <c r="C166" s="353"/>
      <c r="D166" s="353"/>
      <c r="E166" s="353"/>
      <c r="F166" s="353"/>
      <c r="G166" s="353"/>
      <c r="H166" s="354"/>
      <c r="I166" s="44"/>
    </row>
    <row r="167" spans="1:9" s="49" customFormat="1" x14ac:dyDescent="0.25">
      <c r="A167" s="77" t="s">
        <v>413</v>
      </c>
      <c r="B167" s="82" t="s">
        <v>414</v>
      </c>
      <c r="C167" s="78" t="s">
        <v>886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234</v>
      </c>
      <c r="C168" s="58" t="s">
        <v>886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415</v>
      </c>
      <c r="B169" s="64" t="s">
        <v>235</v>
      </c>
      <c r="C169" s="58" t="s">
        <v>886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416</v>
      </c>
      <c r="B170" s="64" t="s">
        <v>236</v>
      </c>
      <c r="C170" s="58" t="s">
        <v>886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417</v>
      </c>
      <c r="B171" s="64" t="s">
        <v>237</v>
      </c>
      <c r="C171" s="58" t="s">
        <v>886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238</v>
      </c>
      <c r="C172" s="58" t="s">
        <v>886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239</v>
      </c>
      <c r="C173" s="58" t="s">
        <v>886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240</v>
      </c>
      <c r="C174" s="58" t="s">
        <v>886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418</v>
      </c>
      <c r="B175" s="57" t="s">
        <v>242</v>
      </c>
      <c r="C175" s="58" t="s">
        <v>886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419</v>
      </c>
      <c r="B176" s="57" t="s">
        <v>244</v>
      </c>
      <c r="C176" s="58" t="s">
        <v>886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420</v>
      </c>
      <c r="B177" s="57" t="s">
        <v>246</v>
      </c>
      <c r="C177" s="58" t="s">
        <v>886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421</v>
      </c>
      <c r="B178" s="62" t="s">
        <v>248</v>
      </c>
      <c r="C178" s="58" t="s">
        <v>886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422</v>
      </c>
      <c r="B179" s="63" t="s">
        <v>157</v>
      </c>
      <c r="C179" s="58" t="s">
        <v>886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423</v>
      </c>
      <c r="B180" s="63" t="s">
        <v>158</v>
      </c>
      <c r="C180" s="58" t="s">
        <v>886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424</v>
      </c>
      <c r="B181" s="65" t="s">
        <v>425</v>
      </c>
      <c r="C181" s="58" t="s">
        <v>886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426</v>
      </c>
      <c r="B182" s="64" t="s">
        <v>427</v>
      </c>
      <c r="C182" s="58" t="s">
        <v>886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428</v>
      </c>
      <c r="B183" s="64" t="s">
        <v>429</v>
      </c>
      <c r="C183" s="58" t="s">
        <v>886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430</v>
      </c>
      <c r="B184" s="57" t="s">
        <v>252</v>
      </c>
      <c r="C184" s="58" t="s">
        <v>886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431</v>
      </c>
      <c r="B185" s="80" t="s">
        <v>432</v>
      </c>
      <c r="C185" s="58" t="s">
        <v>886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433</v>
      </c>
      <c r="B186" s="65" t="s">
        <v>434</v>
      </c>
      <c r="C186" s="58" t="s">
        <v>886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435</v>
      </c>
      <c r="B187" s="65" t="s">
        <v>436</v>
      </c>
      <c r="C187" s="58" t="s">
        <v>886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437</v>
      </c>
      <c r="B188" s="64" t="s">
        <v>438</v>
      </c>
      <c r="C188" s="58" t="s">
        <v>886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439</v>
      </c>
      <c r="B189" s="64" t="s">
        <v>440</v>
      </c>
      <c r="C189" s="58" t="s">
        <v>886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441</v>
      </c>
      <c r="B190" s="64" t="s">
        <v>442</v>
      </c>
      <c r="C190" s="58" t="s">
        <v>886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443</v>
      </c>
      <c r="B191" s="65" t="s">
        <v>444</v>
      </c>
      <c r="C191" s="58" t="s">
        <v>886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445</v>
      </c>
      <c r="B192" s="65" t="s">
        <v>446</v>
      </c>
      <c r="C192" s="58" t="s">
        <v>886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447</v>
      </c>
      <c r="B193" s="65" t="s">
        <v>448</v>
      </c>
      <c r="C193" s="58" t="s">
        <v>886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449</v>
      </c>
      <c r="B194" s="65" t="s">
        <v>450</v>
      </c>
      <c r="C194" s="58" t="s">
        <v>886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451</v>
      </c>
      <c r="B195" s="65" t="s">
        <v>452</v>
      </c>
      <c r="C195" s="58" t="s">
        <v>886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453</v>
      </c>
      <c r="B196" s="65" t="s">
        <v>454</v>
      </c>
      <c r="C196" s="58" t="s">
        <v>886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455</v>
      </c>
      <c r="B197" s="64" t="s">
        <v>456</v>
      </c>
      <c r="C197" s="58" t="s">
        <v>886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457</v>
      </c>
      <c r="B198" s="65" t="s">
        <v>458</v>
      </c>
      <c r="C198" s="58" t="s">
        <v>886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459</v>
      </c>
      <c r="B199" s="65" t="s">
        <v>460</v>
      </c>
      <c r="C199" s="58" t="s">
        <v>886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461</v>
      </c>
      <c r="B200" s="65" t="s">
        <v>462</v>
      </c>
      <c r="C200" s="58" t="s">
        <v>886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463</v>
      </c>
      <c r="B201" s="65" t="s">
        <v>464</v>
      </c>
      <c r="C201" s="58" t="s">
        <v>886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465</v>
      </c>
      <c r="B202" s="65" t="s">
        <v>466</v>
      </c>
      <c r="C202" s="58" t="s">
        <v>886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467</v>
      </c>
      <c r="B203" s="80" t="s">
        <v>468</v>
      </c>
      <c r="C203" s="58" t="s">
        <v>886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469</v>
      </c>
      <c r="B204" s="65" t="s">
        <v>470</v>
      </c>
      <c r="C204" s="58" t="s">
        <v>886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471</v>
      </c>
      <c r="B205" s="65" t="s">
        <v>472</v>
      </c>
      <c r="C205" s="58" t="s">
        <v>886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473</v>
      </c>
      <c r="B206" s="64" t="s">
        <v>474</v>
      </c>
      <c r="C206" s="58" t="s">
        <v>886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475</v>
      </c>
      <c r="B207" s="66" t="s">
        <v>202</v>
      </c>
      <c r="C207" s="58" t="s">
        <v>886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476</v>
      </c>
      <c r="B208" s="66" t="s">
        <v>206</v>
      </c>
      <c r="C208" s="58" t="s">
        <v>886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477</v>
      </c>
      <c r="B209" s="65" t="s">
        <v>478</v>
      </c>
      <c r="C209" s="58" t="s">
        <v>886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479</v>
      </c>
      <c r="B210" s="80" t="s">
        <v>480</v>
      </c>
      <c r="C210" s="58" t="s">
        <v>886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481</v>
      </c>
      <c r="B211" s="65" t="s">
        <v>482</v>
      </c>
      <c r="C211" s="58" t="s">
        <v>886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483</v>
      </c>
      <c r="B212" s="64" t="s">
        <v>484</v>
      </c>
      <c r="C212" s="58" t="s">
        <v>886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485</v>
      </c>
      <c r="B213" s="64" t="s">
        <v>486</v>
      </c>
      <c r="C213" s="58" t="s">
        <v>886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487</v>
      </c>
      <c r="B214" s="64" t="s">
        <v>488</v>
      </c>
      <c r="C214" s="58" t="s">
        <v>886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489</v>
      </c>
      <c r="B215" s="64" t="s">
        <v>490</v>
      </c>
      <c r="C215" s="58" t="s">
        <v>886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491</v>
      </c>
      <c r="B216" s="64" t="s">
        <v>492</v>
      </c>
      <c r="C216" s="58" t="s">
        <v>886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493</v>
      </c>
      <c r="B217" s="64" t="s">
        <v>494</v>
      </c>
      <c r="C217" s="58" t="s">
        <v>886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495</v>
      </c>
      <c r="B218" s="65" t="s">
        <v>496</v>
      </c>
      <c r="C218" s="58" t="s">
        <v>886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497</v>
      </c>
      <c r="B219" s="65" t="s">
        <v>498</v>
      </c>
      <c r="C219" s="58" t="s">
        <v>886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499</v>
      </c>
      <c r="B220" s="65" t="s">
        <v>305</v>
      </c>
      <c r="C220" s="58" t="s">
        <v>403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500</v>
      </c>
      <c r="B221" s="65" t="s">
        <v>501</v>
      </c>
      <c r="C221" s="58" t="s">
        <v>886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502</v>
      </c>
      <c r="B222" s="80" t="s">
        <v>503</v>
      </c>
      <c r="C222" s="58" t="s">
        <v>886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504</v>
      </c>
      <c r="B223" s="65" t="s">
        <v>505</v>
      </c>
      <c r="C223" s="58" t="s">
        <v>886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506</v>
      </c>
      <c r="B224" s="65" t="s">
        <v>507</v>
      </c>
      <c r="C224" s="58" t="s">
        <v>886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508</v>
      </c>
      <c r="B225" s="64" t="s">
        <v>509</v>
      </c>
      <c r="C225" s="58" t="s">
        <v>886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510</v>
      </c>
      <c r="B226" s="64" t="s">
        <v>511</v>
      </c>
      <c r="C226" s="58" t="s">
        <v>886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512</v>
      </c>
      <c r="B227" s="64" t="s">
        <v>513</v>
      </c>
      <c r="C227" s="58" t="s">
        <v>886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514</v>
      </c>
      <c r="B228" s="65" t="s">
        <v>515</v>
      </c>
      <c r="C228" s="58" t="s">
        <v>886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516</v>
      </c>
      <c r="B229" s="65" t="s">
        <v>517</v>
      </c>
      <c r="C229" s="58" t="s">
        <v>886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518</v>
      </c>
      <c r="B230" s="64" t="s">
        <v>519</v>
      </c>
      <c r="C230" s="58" t="s">
        <v>886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520</v>
      </c>
      <c r="B231" s="64" t="s">
        <v>521</v>
      </c>
      <c r="C231" s="58" t="s">
        <v>886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522</v>
      </c>
      <c r="B232" s="65" t="s">
        <v>523</v>
      </c>
      <c r="C232" s="58" t="s">
        <v>886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524</v>
      </c>
      <c r="B233" s="65" t="s">
        <v>525</v>
      </c>
      <c r="C233" s="58" t="s">
        <v>886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526</v>
      </c>
      <c r="B234" s="65" t="s">
        <v>527</v>
      </c>
      <c r="C234" s="58" t="s">
        <v>886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528</v>
      </c>
      <c r="B235" s="80" t="s">
        <v>529</v>
      </c>
      <c r="C235" s="58" t="s">
        <v>886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530</v>
      </c>
      <c r="B236" s="65" t="s">
        <v>531</v>
      </c>
      <c r="C236" s="58" t="s">
        <v>886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532</v>
      </c>
      <c r="B237" s="64" t="s">
        <v>509</v>
      </c>
      <c r="C237" s="58" t="s">
        <v>886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533</v>
      </c>
      <c r="B238" s="64" t="s">
        <v>511</v>
      </c>
      <c r="C238" s="58" t="s">
        <v>886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534</v>
      </c>
      <c r="B239" s="64" t="s">
        <v>513</v>
      </c>
      <c r="C239" s="58" t="s">
        <v>886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535</v>
      </c>
      <c r="B240" s="65" t="s">
        <v>400</v>
      </c>
      <c r="C240" s="58" t="s">
        <v>886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536</v>
      </c>
      <c r="B241" s="65" t="s">
        <v>537</v>
      </c>
      <c r="C241" s="58" t="s">
        <v>886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538</v>
      </c>
      <c r="B242" s="80" t="s">
        <v>539</v>
      </c>
      <c r="C242" s="58" t="s">
        <v>886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540</v>
      </c>
      <c r="B243" s="80" t="s">
        <v>541</v>
      </c>
      <c r="C243" s="58" t="s">
        <v>886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542</v>
      </c>
      <c r="B244" s="65" t="s">
        <v>543</v>
      </c>
      <c r="C244" s="58" t="s">
        <v>886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544</v>
      </c>
      <c r="B245" s="65" t="s">
        <v>545</v>
      </c>
      <c r="C245" s="58" t="s">
        <v>886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546</v>
      </c>
      <c r="B246" s="80" t="s">
        <v>547</v>
      </c>
      <c r="C246" s="58" t="s">
        <v>886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548</v>
      </c>
      <c r="B247" s="65" t="s">
        <v>549</v>
      </c>
      <c r="C247" s="58" t="s">
        <v>886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550</v>
      </c>
      <c r="B248" s="65" t="s">
        <v>551</v>
      </c>
      <c r="C248" s="58" t="s">
        <v>886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552</v>
      </c>
      <c r="B249" s="80" t="s">
        <v>553</v>
      </c>
      <c r="C249" s="58" t="s">
        <v>886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554</v>
      </c>
      <c r="B250" s="80" t="s">
        <v>555</v>
      </c>
      <c r="C250" s="58" t="s">
        <v>886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556</v>
      </c>
      <c r="B251" s="80" t="s">
        <v>557</v>
      </c>
      <c r="C251" s="58" t="s">
        <v>886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558</v>
      </c>
      <c r="B252" s="83" t="s">
        <v>559</v>
      </c>
      <c r="C252" s="70" t="s">
        <v>886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560</v>
      </c>
      <c r="B253" s="51" t="s">
        <v>305</v>
      </c>
      <c r="C253" s="52" t="s">
        <v>403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561</v>
      </c>
      <c r="B254" s="65" t="s">
        <v>562</v>
      </c>
      <c r="C254" s="58" t="s">
        <v>886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563</v>
      </c>
      <c r="B255" s="64" t="s">
        <v>564</v>
      </c>
      <c r="C255" s="58" t="s">
        <v>886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565</v>
      </c>
      <c r="B256" s="66" t="s">
        <v>566</v>
      </c>
      <c r="C256" s="58" t="s">
        <v>886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567</v>
      </c>
      <c r="B257" s="66" t="s">
        <v>568</v>
      </c>
      <c r="C257" s="58" t="s">
        <v>886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569</v>
      </c>
      <c r="B258" s="67" t="s">
        <v>566</v>
      </c>
      <c r="C258" s="58" t="s">
        <v>886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570</v>
      </c>
      <c r="B259" s="66" t="s">
        <v>236</v>
      </c>
      <c r="C259" s="58" t="s">
        <v>886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571</v>
      </c>
      <c r="B260" s="67" t="s">
        <v>566</v>
      </c>
      <c r="C260" s="58" t="s">
        <v>886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572</v>
      </c>
      <c r="B261" s="66" t="s">
        <v>237</v>
      </c>
      <c r="C261" s="58" t="s">
        <v>886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573</v>
      </c>
      <c r="B262" s="67" t="s">
        <v>566</v>
      </c>
      <c r="C262" s="58" t="s">
        <v>886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574</v>
      </c>
      <c r="B263" s="64" t="s">
        <v>575</v>
      </c>
      <c r="C263" s="58" t="s">
        <v>886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576</v>
      </c>
      <c r="B264" s="66" t="s">
        <v>566</v>
      </c>
      <c r="C264" s="58" t="s">
        <v>886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577</v>
      </c>
      <c r="B265" s="63" t="s">
        <v>150</v>
      </c>
      <c r="C265" s="58" t="s">
        <v>886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578</v>
      </c>
      <c r="B266" s="66" t="s">
        <v>566</v>
      </c>
      <c r="C266" s="58" t="s">
        <v>886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579</v>
      </c>
      <c r="B267" s="63" t="s">
        <v>580</v>
      </c>
      <c r="C267" s="58" t="s">
        <v>886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581</v>
      </c>
      <c r="B268" s="66" t="s">
        <v>566</v>
      </c>
      <c r="C268" s="58" t="s">
        <v>886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582</v>
      </c>
      <c r="B269" s="63" t="s">
        <v>583</v>
      </c>
      <c r="C269" s="58" t="s">
        <v>886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584</v>
      </c>
      <c r="B270" s="66" t="s">
        <v>566</v>
      </c>
      <c r="C270" s="58" t="s">
        <v>886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585</v>
      </c>
      <c r="B271" s="63" t="s">
        <v>152</v>
      </c>
      <c r="C271" s="58" t="s">
        <v>886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586</v>
      </c>
      <c r="B272" s="66" t="s">
        <v>566</v>
      </c>
      <c r="C272" s="58" t="s">
        <v>886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585</v>
      </c>
      <c r="B273" s="63" t="s">
        <v>587</v>
      </c>
      <c r="C273" s="58" t="s">
        <v>886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588</v>
      </c>
      <c r="B274" s="66" t="s">
        <v>566</v>
      </c>
      <c r="C274" s="58" t="s">
        <v>886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589</v>
      </c>
      <c r="B275" s="64" t="s">
        <v>590</v>
      </c>
      <c r="C275" s="58" t="s">
        <v>886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591</v>
      </c>
      <c r="B276" s="66" t="s">
        <v>566</v>
      </c>
      <c r="C276" s="58" t="s">
        <v>886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592</v>
      </c>
      <c r="B277" s="66" t="s">
        <v>157</v>
      </c>
      <c r="C277" s="58" t="s">
        <v>886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593</v>
      </c>
      <c r="B278" s="67" t="s">
        <v>566</v>
      </c>
      <c r="C278" s="58" t="s">
        <v>886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594</v>
      </c>
      <c r="B279" s="66" t="s">
        <v>158</v>
      </c>
      <c r="C279" s="58" t="s">
        <v>886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595</v>
      </c>
      <c r="B280" s="67" t="s">
        <v>566</v>
      </c>
      <c r="C280" s="58" t="s">
        <v>886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596</v>
      </c>
      <c r="B281" s="64" t="s">
        <v>597</v>
      </c>
      <c r="C281" s="58" t="s">
        <v>886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598</v>
      </c>
      <c r="B282" s="66" t="s">
        <v>566</v>
      </c>
      <c r="C282" s="58" t="s">
        <v>886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599</v>
      </c>
      <c r="B283" s="65" t="s">
        <v>600</v>
      </c>
      <c r="C283" s="58" t="s">
        <v>886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601</v>
      </c>
      <c r="B284" s="64" t="s">
        <v>602</v>
      </c>
      <c r="C284" s="58" t="s">
        <v>886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603</v>
      </c>
      <c r="B285" s="66" t="s">
        <v>566</v>
      </c>
      <c r="C285" s="58" t="s">
        <v>886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604</v>
      </c>
      <c r="B286" s="64" t="s">
        <v>605</v>
      </c>
      <c r="C286" s="58" t="s">
        <v>886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606</v>
      </c>
      <c r="B287" s="66" t="s">
        <v>438</v>
      </c>
      <c r="C287" s="58" t="s">
        <v>886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607</v>
      </c>
      <c r="B288" s="67" t="s">
        <v>566</v>
      </c>
      <c r="C288" s="58" t="s">
        <v>886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608</v>
      </c>
      <c r="B289" s="66" t="s">
        <v>609</v>
      </c>
      <c r="C289" s="58" t="s">
        <v>886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610</v>
      </c>
      <c r="B290" s="67" t="s">
        <v>566</v>
      </c>
      <c r="C290" s="58" t="s">
        <v>886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611</v>
      </c>
      <c r="B291" s="64" t="s">
        <v>612</v>
      </c>
      <c r="C291" s="58" t="s">
        <v>886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613</v>
      </c>
      <c r="B292" s="66" t="s">
        <v>566</v>
      </c>
      <c r="C292" s="58" t="s">
        <v>886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614</v>
      </c>
      <c r="B293" s="64" t="s">
        <v>615</v>
      </c>
      <c r="C293" s="58" t="s">
        <v>886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616</v>
      </c>
      <c r="B294" s="66" t="s">
        <v>566</v>
      </c>
      <c r="C294" s="58" t="s">
        <v>886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617</v>
      </c>
      <c r="B295" s="64" t="s">
        <v>618</v>
      </c>
      <c r="C295" s="58" t="s">
        <v>886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619</v>
      </c>
      <c r="B296" s="66" t="s">
        <v>566</v>
      </c>
      <c r="C296" s="58" t="s">
        <v>886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620</v>
      </c>
      <c r="B297" s="64" t="s">
        <v>621</v>
      </c>
      <c r="C297" s="58" t="s">
        <v>886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622</v>
      </c>
      <c r="B298" s="66" t="s">
        <v>566</v>
      </c>
      <c r="C298" s="58" t="s">
        <v>886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623</v>
      </c>
      <c r="B299" s="64" t="s">
        <v>624</v>
      </c>
      <c r="C299" s="58" t="s">
        <v>886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625</v>
      </c>
      <c r="B300" s="66" t="s">
        <v>566</v>
      </c>
      <c r="C300" s="58" t="s">
        <v>886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626</v>
      </c>
      <c r="B301" s="64" t="s">
        <v>627</v>
      </c>
      <c r="C301" s="58" t="s">
        <v>886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628</v>
      </c>
      <c r="B302" s="66" t="s">
        <v>566</v>
      </c>
      <c r="C302" s="58" t="s">
        <v>886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629</v>
      </c>
      <c r="B303" s="64" t="s">
        <v>630</v>
      </c>
      <c r="C303" s="58" t="s">
        <v>886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631</v>
      </c>
      <c r="B304" s="66" t="s">
        <v>566</v>
      </c>
      <c r="C304" s="58" t="s">
        <v>886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632</v>
      </c>
      <c r="B305" s="65" t="s">
        <v>633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634</v>
      </c>
      <c r="B306" s="64" t="s">
        <v>635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636</v>
      </c>
      <c r="B307" s="64" t="s">
        <v>637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638</v>
      </c>
      <c r="B308" s="64" t="s">
        <v>639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640</v>
      </c>
      <c r="B309" s="64" t="s">
        <v>641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642</v>
      </c>
      <c r="B310" s="63" t="s">
        <v>643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644</v>
      </c>
      <c r="B311" s="63" t="s">
        <v>645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646</v>
      </c>
      <c r="B312" s="63" t="s">
        <v>647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648</v>
      </c>
      <c r="B313" s="63" t="s">
        <v>649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650</v>
      </c>
      <c r="B314" s="63" t="s">
        <v>651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652</v>
      </c>
      <c r="B315" s="64" t="s">
        <v>653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654</v>
      </c>
      <c r="B316" s="84" t="s">
        <v>157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655</v>
      </c>
      <c r="B317" s="85" t="s">
        <v>158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52" t="s">
        <v>656</v>
      </c>
      <c r="B318" s="353"/>
      <c r="C318" s="353"/>
      <c r="D318" s="353"/>
      <c r="E318" s="353"/>
      <c r="F318" s="353"/>
      <c r="G318" s="353"/>
      <c r="H318" s="354"/>
      <c r="I318" s="44"/>
    </row>
    <row r="319" spans="1:9" x14ac:dyDescent="0.25">
      <c r="A319" s="77" t="s">
        <v>657</v>
      </c>
      <c r="B319" s="82" t="s">
        <v>658</v>
      </c>
      <c r="C319" s="78" t="s">
        <v>403</v>
      </c>
      <c r="D319" s="201" t="s">
        <v>659</v>
      </c>
      <c r="E319" s="201" t="s">
        <v>659</v>
      </c>
      <c r="F319" s="201"/>
      <c r="G319" s="201" t="s">
        <v>659</v>
      </c>
      <c r="H319" s="202" t="s">
        <v>659</v>
      </c>
    </row>
    <row r="320" spans="1:9" x14ac:dyDescent="0.25">
      <c r="A320" s="56" t="s">
        <v>660</v>
      </c>
      <c r="B320" s="65" t="s">
        <v>661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662</v>
      </c>
      <c r="B321" s="65" t="s">
        <v>663</v>
      </c>
      <c r="C321" s="58" t="s">
        <v>664</v>
      </c>
      <c r="D321" s="59"/>
      <c r="E321" s="193"/>
      <c r="F321" s="193"/>
      <c r="G321" s="193"/>
      <c r="H321" s="192"/>
    </row>
    <row r="322" spans="1:8" x14ac:dyDescent="0.25">
      <c r="A322" s="56" t="s">
        <v>665</v>
      </c>
      <c r="B322" s="65" t="s">
        <v>666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667</v>
      </c>
      <c r="B323" s="65" t="s">
        <v>668</v>
      </c>
      <c r="C323" s="58" t="s">
        <v>664</v>
      </c>
      <c r="D323" s="59"/>
      <c r="E323" s="193"/>
      <c r="F323" s="193"/>
      <c r="G323" s="193"/>
      <c r="H323" s="192"/>
    </row>
    <row r="324" spans="1:8" x14ac:dyDescent="0.25">
      <c r="A324" s="56" t="s">
        <v>669</v>
      </c>
      <c r="B324" s="65" t="s">
        <v>670</v>
      </c>
      <c r="C324" s="58" t="s">
        <v>671</v>
      </c>
      <c r="D324" s="59"/>
      <c r="E324" s="193"/>
      <c r="F324" s="193"/>
      <c r="G324" s="193"/>
      <c r="H324" s="192"/>
    </row>
    <row r="325" spans="1:8" x14ac:dyDescent="0.25">
      <c r="A325" s="56" t="s">
        <v>672</v>
      </c>
      <c r="B325" s="65" t="s">
        <v>673</v>
      </c>
      <c r="C325" s="58" t="s">
        <v>403</v>
      </c>
      <c r="D325" s="203" t="s">
        <v>659</v>
      </c>
      <c r="E325" s="203" t="s">
        <v>659</v>
      </c>
      <c r="F325" s="203"/>
      <c r="G325" s="203" t="s">
        <v>659</v>
      </c>
      <c r="H325" s="204" t="s">
        <v>659</v>
      </c>
    </row>
    <row r="326" spans="1:8" x14ac:dyDescent="0.25">
      <c r="A326" s="56" t="s">
        <v>674</v>
      </c>
      <c r="B326" s="64" t="s">
        <v>675</v>
      </c>
      <c r="C326" s="58" t="s">
        <v>671</v>
      </c>
      <c r="D326" s="59"/>
      <c r="E326" s="193"/>
      <c r="F326" s="193"/>
      <c r="G326" s="193"/>
      <c r="H326" s="192"/>
    </row>
    <row r="327" spans="1:8" x14ac:dyDescent="0.25">
      <c r="A327" s="56" t="s">
        <v>676</v>
      </c>
      <c r="B327" s="64" t="s">
        <v>677</v>
      </c>
      <c r="C327" s="58" t="s">
        <v>678</v>
      </c>
      <c r="D327" s="59"/>
      <c r="E327" s="193"/>
      <c r="F327" s="193"/>
      <c r="G327" s="193"/>
      <c r="H327" s="192"/>
    </row>
    <row r="328" spans="1:8" x14ac:dyDescent="0.25">
      <c r="A328" s="56" t="s">
        <v>679</v>
      </c>
      <c r="B328" s="65" t="s">
        <v>680</v>
      </c>
      <c r="C328" s="58" t="s">
        <v>403</v>
      </c>
      <c r="D328" s="203" t="s">
        <v>659</v>
      </c>
      <c r="E328" s="203" t="s">
        <v>659</v>
      </c>
      <c r="F328" s="203"/>
      <c r="G328" s="203" t="s">
        <v>659</v>
      </c>
      <c r="H328" s="204" t="s">
        <v>659</v>
      </c>
    </row>
    <row r="329" spans="1:8" x14ac:dyDescent="0.25">
      <c r="A329" s="56" t="s">
        <v>681</v>
      </c>
      <c r="B329" s="64" t="s">
        <v>675</v>
      </c>
      <c r="C329" s="58" t="s">
        <v>671</v>
      </c>
      <c r="D329" s="59"/>
      <c r="E329" s="193"/>
      <c r="F329" s="193"/>
      <c r="G329" s="193"/>
      <c r="H329" s="192"/>
    </row>
    <row r="330" spans="1:8" x14ac:dyDescent="0.25">
      <c r="A330" s="56" t="s">
        <v>682</v>
      </c>
      <c r="B330" s="64" t="s">
        <v>683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684</v>
      </c>
      <c r="B331" s="64" t="s">
        <v>677</v>
      </c>
      <c r="C331" s="58" t="s">
        <v>678</v>
      </c>
      <c r="D331" s="59"/>
      <c r="E331" s="193"/>
      <c r="F331" s="193"/>
      <c r="G331" s="193"/>
      <c r="H331" s="192"/>
    </row>
    <row r="332" spans="1:8" x14ac:dyDescent="0.25">
      <c r="A332" s="56" t="s">
        <v>685</v>
      </c>
      <c r="B332" s="65" t="s">
        <v>686</v>
      </c>
      <c r="C332" s="58" t="s">
        <v>403</v>
      </c>
      <c r="D332" s="203" t="s">
        <v>659</v>
      </c>
      <c r="E332" s="203" t="s">
        <v>659</v>
      </c>
      <c r="F332" s="203"/>
      <c r="G332" s="203" t="s">
        <v>659</v>
      </c>
      <c r="H332" s="204" t="s">
        <v>659</v>
      </c>
    </row>
    <row r="333" spans="1:8" x14ac:dyDescent="0.25">
      <c r="A333" s="56" t="s">
        <v>687</v>
      </c>
      <c r="B333" s="64" t="s">
        <v>675</v>
      </c>
      <c r="C333" s="58" t="s">
        <v>671</v>
      </c>
      <c r="D333" s="59"/>
      <c r="E333" s="193"/>
      <c r="F333" s="193"/>
      <c r="G333" s="193"/>
      <c r="H333" s="192"/>
    </row>
    <row r="334" spans="1:8" x14ac:dyDescent="0.25">
      <c r="A334" s="56" t="s">
        <v>688</v>
      </c>
      <c r="B334" s="64" t="s">
        <v>677</v>
      </c>
      <c r="C334" s="58" t="s">
        <v>678</v>
      </c>
      <c r="D334" s="59"/>
      <c r="E334" s="193"/>
      <c r="F334" s="193"/>
      <c r="G334" s="193"/>
      <c r="H334" s="192"/>
    </row>
    <row r="335" spans="1:8" x14ac:dyDescent="0.25">
      <c r="A335" s="56" t="s">
        <v>689</v>
      </c>
      <c r="B335" s="65" t="s">
        <v>690</v>
      </c>
      <c r="C335" s="58" t="s">
        <v>403</v>
      </c>
      <c r="D335" s="203" t="s">
        <v>659</v>
      </c>
      <c r="E335" s="203" t="s">
        <v>659</v>
      </c>
      <c r="F335" s="203"/>
      <c r="G335" s="203" t="s">
        <v>659</v>
      </c>
      <c r="H335" s="204" t="s">
        <v>659</v>
      </c>
    </row>
    <row r="336" spans="1:8" x14ac:dyDescent="0.25">
      <c r="A336" s="56" t="s">
        <v>691</v>
      </c>
      <c r="B336" s="64" t="s">
        <v>675</v>
      </c>
      <c r="C336" s="58" t="s">
        <v>671</v>
      </c>
      <c r="D336" s="59"/>
      <c r="E336" s="193"/>
      <c r="F336" s="193"/>
      <c r="G336" s="193"/>
      <c r="H336" s="192"/>
    </row>
    <row r="337" spans="1:8" x14ac:dyDescent="0.25">
      <c r="A337" s="56" t="s">
        <v>692</v>
      </c>
      <c r="B337" s="64" t="s">
        <v>683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693</v>
      </c>
      <c r="B338" s="64" t="s">
        <v>677</v>
      </c>
      <c r="C338" s="58" t="s">
        <v>678</v>
      </c>
      <c r="D338" s="59"/>
      <c r="E338" s="193"/>
      <c r="F338" s="193"/>
      <c r="G338" s="193"/>
      <c r="H338" s="192"/>
    </row>
    <row r="339" spans="1:8" x14ac:dyDescent="0.25">
      <c r="A339" s="77" t="s">
        <v>694</v>
      </c>
      <c r="B339" s="82" t="s">
        <v>695</v>
      </c>
      <c r="C339" s="78" t="s">
        <v>403</v>
      </c>
      <c r="D339" s="203" t="s">
        <v>659</v>
      </c>
      <c r="E339" s="203" t="s">
        <v>659</v>
      </c>
      <c r="F339" s="201"/>
      <c r="G339" s="201" t="s">
        <v>659</v>
      </c>
      <c r="H339" s="202" t="s">
        <v>659</v>
      </c>
    </row>
    <row r="340" spans="1:8" x14ac:dyDescent="0.25">
      <c r="A340" s="56" t="s">
        <v>696</v>
      </c>
      <c r="B340" s="65" t="s">
        <v>697</v>
      </c>
      <c r="C340" s="58" t="s">
        <v>671</v>
      </c>
      <c r="D340" s="59"/>
      <c r="E340" s="193"/>
      <c r="F340" s="193"/>
      <c r="G340" s="193"/>
      <c r="H340" s="192"/>
    </row>
    <row r="341" spans="1:8" ht="31.5" x14ac:dyDescent="0.25">
      <c r="A341" s="56" t="s">
        <v>698</v>
      </c>
      <c r="B341" s="64" t="s">
        <v>699</v>
      </c>
      <c r="C341" s="58" t="s">
        <v>671</v>
      </c>
      <c r="D341" s="59"/>
      <c r="E341" s="193"/>
      <c r="F341" s="193"/>
      <c r="G341" s="193"/>
      <c r="H341" s="192"/>
    </row>
    <row r="342" spans="1:8" x14ac:dyDescent="0.25">
      <c r="A342" s="56" t="s">
        <v>700</v>
      </c>
      <c r="B342" s="84" t="s">
        <v>701</v>
      </c>
      <c r="C342" s="58" t="s">
        <v>671</v>
      </c>
      <c r="D342" s="59"/>
      <c r="E342" s="193"/>
      <c r="F342" s="193"/>
      <c r="G342" s="193"/>
      <c r="H342" s="192"/>
    </row>
    <row r="343" spans="1:8" x14ac:dyDescent="0.25">
      <c r="A343" s="56" t="s">
        <v>702</v>
      </c>
      <c r="B343" s="84" t="s">
        <v>703</v>
      </c>
      <c r="C343" s="58" t="s">
        <v>671</v>
      </c>
      <c r="D343" s="59"/>
      <c r="E343" s="193"/>
      <c r="F343" s="193"/>
      <c r="G343" s="193"/>
      <c r="H343" s="192"/>
    </row>
    <row r="344" spans="1:8" x14ac:dyDescent="0.25">
      <c r="A344" s="56" t="s">
        <v>704</v>
      </c>
      <c r="B344" s="65" t="s">
        <v>705</v>
      </c>
      <c r="C344" s="58" t="s">
        <v>671</v>
      </c>
      <c r="D344" s="59"/>
      <c r="E344" s="193"/>
      <c r="F344" s="193"/>
      <c r="G344" s="193"/>
      <c r="H344" s="192"/>
    </row>
    <row r="345" spans="1:8" x14ac:dyDescent="0.25">
      <c r="A345" s="56" t="s">
        <v>706</v>
      </c>
      <c r="B345" s="65" t="s">
        <v>707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708</v>
      </c>
      <c r="B346" s="64" t="s">
        <v>709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710</v>
      </c>
      <c r="B347" s="84" t="s">
        <v>701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711</v>
      </c>
      <c r="B348" s="84" t="s">
        <v>703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712</v>
      </c>
      <c r="B349" s="65" t="s">
        <v>713</v>
      </c>
      <c r="C349" s="58" t="s">
        <v>714</v>
      </c>
      <c r="D349" s="59"/>
      <c r="E349" s="193"/>
      <c r="F349" s="193"/>
      <c r="G349" s="193"/>
      <c r="H349" s="192"/>
    </row>
    <row r="350" spans="1:8" ht="31.5" x14ac:dyDescent="0.25">
      <c r="A350" s="56" t="s">
        <v>715</v>
      </c>
      <c r="B350" s="65" t="s">
        <v>716</v>
      </c>
      <c r="C350" s="58" t="s">
        <v>886</v>
      </c>
      <c r="D350" s="59"/>
      <c r="E350" s="193"/>
      <c r="F350" s="193"/>
      <c r="G350" s="193"/>
      <c r="H350" s="192"/>
    </row>
    <row r="351" spans="1:8" x14ac:dyDescent="0.25">
      <c r="A351" s="56" t="s">
        <v>717</v>
      </c>
      <c r="B351" s="80" t="s">
        <v>718</v>
      </c>
      <c r="C351" s="58" t="s">
        <v>403</v>
      </c>
      <c r="D351" s="203" t="s">
        <v>659</v>
      </c>
      <c r="E351" s="203" t="s">
        <v>659</v>
      </c>
      <c r="F351" s="203"/>
      <c r="G351" s="203" t="s">
        <v>659</v>
      </c>
      <c r="H351" s="204" t="s">
        <v>659</v>
      </c>
    </row>
    <row r="352" spans="1:8" x14ac:dyDescent="0.25">
      <c r="A352" s="56" t="s">
        <v>719</v>
      </c>
      <c r="B352" s="65" t="s">
        <v>720</v>
      </c>
      <c r="C352" s="58" t="s">
        <v>671</v>
      </c>
      <c r="D352" s="59"/>
      <c r="E352" s="193"/>
      <c r="F352" s="193"/>
      <c r="G352" s="193"/>
      <c r="H352" s="192"/>
    </row>
    <row r="353" spans="1:8" x14ac:dyDescent="0.25">
      <c r="A353" s="56" t="s">
        <v>721</v>
      </c>
      <c r="B353" s="65" t="s">
        <v>722</v>
      </c>
      <c r="C353" s="58" t="s">
        <v>664</v>
      </c>
      <c r="D353" s="59"/>
      <c r="E353" s="193"/>
      <c r="F353" s="193"/>
      <c r="G353" s="193"/>
      <c r="H353" s="192"/>
    </row>
    <row r="354" spans="1:8" ht="47.25" x14ac:dyDescent="0.25">
      <c r="A354" s="56" t="s">
        <v>723</v>
      </c>
      <c r="B354" s="65" t="s">
        <v>724</v>
      </c>
      <c r="C354" s="58" t="s">
        <v>886</v>
      </c>
      <c r="D354" s="59"/>
      <c r="E354" s="193"/>
      <c r="F354" s="193"/>
      <c r="G354" s="193"/>
      <c r="H354" s="192"/>
    </row>
    <row r="355" spans="1:8" ht="31.5" x14ac:dyDescent="0.25">
      <c r="A355" s="56" t="s">
        <v>725</v>
      </c>
      <c r="B355" s="65" t="s">
        <v>726</v>
      </c>
      <c r="C355" s="58" t="s">
        <v>886</v>
      </c>
      <c r="D355" s="59"/>
      <c r="E355" s="193"/>
      <c r="F355" s="193"/>
      <c r="G355" s="193"/>
      <c r="H355" s="192"/>
    </row>
    <row r="356" spans="1:8" x14ac:dyDescent="0.25">
      <c r="A356" s="56" t="s">
        <v>727</v>
      </c>
      <c r="B356" s="80" t="s">
        <v>728</v>
      </c>
      <c r="C356" s="204" t="s">
        <v>403</v>
      </c>
      <c r="D356" s="203" t="s">
        <v>659</v>
      </c>
      <c r="E356" s="203" t="s">
        <v>659</v>
      </c>
      <c r="F356" s="203"/>
      <c r="G356" s="203" t="s">
        <v>659</v>
      </c>
      <c r="H356" s="204" t="s">
        <v>659</v>
      </c>
    </row>
    <row r="357" spans="1:8" x14ac:dyDescent="0.25">
      <c r="A357" s="56" t="s">
        <v>729</v>
      </c>
      <c r="B357" s="65" t="s">
        <v>730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731</v>
      </c>
      <c r="B358" s="64" t="s">
        <v>732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733</v>
      </c>
      <c r="B359" s="64" t="s">
        <v>734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735</v>
      </c>
      <c r="B360" s="64" t="s">
        <v>736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737</v>
      </c>
      <c r="B361" s="65" t="s">
        <v>738</v>
      </c>
      <c r="C361" s="58" t="s">
        <v>671</v>
      </c>
      <c r="D361" s="59"/>
      <c r="E361" s="193"/>
      <c r="F361" s="193"/>
      <c r="G361" s="193"/>
      <c r="H361" s="192"/>
    </row>
    <row r="362" spans="1:8" ht="31.5" x14ac:dyDescent="0.25">
      <c r="A362" s="56" t="s">
        <v>739</v>
      </c>
      <c r="B362" s="64" t="s">
        <v>740</v>
      </c>
      <c r="C362" s="58" t="s">
        <v>671</v>
      </c>
      <c r="D362" s="59"/>
      <c r="E362" s="193"/>
      <c r="F362" s="193"/>
      <c r="G362" s="193"/>
      <c r="H362" s="192"/>
    </row>
    <row r="363" spans="1:8" x14ac:dyDescent="0.25">
      <c r="A363" s="56" t="s">
        <v>741</v>
      </c>
      <c r="B363" s="64" t="s">
        <v>742</v>
      </c>
      <c r="C363" s="58" t="s">
        <v>671</v>
      </c>
      <c r="D363" s="59"/>
      <c r="E363" s="193"/>
      <c r="F363" s="193"/>
      <c r="G363" s="193"/>
      <c r="H363" s="192"/>
    </row>
    <row r="364" spans="1:8" ht="31.5" x14ac:dyDescent="0.25">
      <c r="A364" s="56" t="s">
        <v>743</v>
      </c>
      <c r="B364" s="65" t="s">
        <v>744</v>
      </c>
      <c r="C364" s="58" t="s">
        <v>886</v>
      </c>
      <c r="D364" s="59"/>
      <c r="E364" s="193"/>
      <c r="F364" s="193"/>
      <c r="G364" s="193"/>
      <c r="H364" s="192"/>
    </row>
    <row r="365" spans="1:8" x14ac:dyDescent="0.25">
      <c r="A365" s="56" t="s">
        <v>745</v>
      </c>
      <c r="B365" s="64" t="s">
        <v>746</v>
      </c>
      <c r="C365" s="58" t="s">
        <v>886</v>
      </c>
      <c r="D365" s="71"/>
      <c r="E365" s="193"/>
      <c r="F365" s="194"/>
      <c r="G365" s="194"/>
      <c r="H365" s="195"/>
    </row>
    <row r="366" spans="1:8" x14ac:dyDescent="0.25">
      <c r="A366" s="56" t="s">
        <v>747</v>
      </c>
      <c r="B366" s="64" t="s">
        <v>158</v>
      </c>
      <c r="C366" s="58" t="s">
        <v>886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748</v>
      </c>
      <c r="B367" s="86" t="s">
        <v>749</v>
      </c>
      <c r="C367" s="75" t="s">
        <v>887</v>
      </c>
      <c r="D367" s="76"/>
      <c r="E367" s="197"/>
      <c r="F367" s="197"/>
      <c r="G367" s="197"/>
      <c r="H367" s="87"/>
    </row>
    <row r="368" spans="1:8" x14ac:dyDescent="0.25">
      <c r="A368" s="355" t="s">
        <v>750</v>
      </c>
      <c r="B368" s="356"/>
      <c r="C368" s="356"/>
      <c r="D368" s="356"/>
      <c r="E368" s="356"/>
      <c r="F368" s="356"/>
      <c r="G368" s="356"/>
      <c r="H368" s="357"/>
    </row>
    <row r="369" spans="1:8" ht="16.5" thickBot="1" x14ac:dyDescent="0.3">
      <c r="A369" s="355"/>
      <c r="B369" s="356"/>
      <c r="C369" s="356"/>
      <c r="D369" s="356"/>
      <c r="E369" s="356"/>
      <c r="F369" s="356"/>
      <c r="G369" s="356"/>
      <c r="H369" s="357"/>
    </row>
    <row r="370" spans="1:8" ht="51.75" customHeight="1" x14ac:dyDescent="0.25">
      <c r="A370" s="341" t="s">
        <v>141</v>
      </c>
      <c r="B370" s="337" t="s">
        <v>142</v>
      </c>
      <c r="C370" s="339" t="s">
        <v>231</v>
      </c>
      <c r="D370" s="344" t="s">
        <v>809</v>
      </c>
      <c r="E370" s="345"/>
      <c r="F370" s="346" t="s">
        <v>811</v>
      </c>
      <c r="G370" s="345"/>
      <c r="H370" s="347" t="s">
        <v>7</v>
      </c>
    </row>
    <row r="371" spans="1:8" ht="38.25" x14ac:dyDescent="0.25">
      <c r="A371" s="342"/>
      <c r="B371" s="338"/>
      <c r="C371" s="340"/>
      <c r="D371" s="185" t="s">
        <v>813</v>
      </c>
      <c r="E371" s="186" t="s">
        <v>10</v>
      </c>
      <c r="F371" s="186" t="s">
        <v>814</v>
      </c>
      <c r="G371" s="185" t="s">
        <v>812</v>
      </c>
      <c r="H371" s="348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49" t="s">
        <v>751</v>
      </c>
      <c r="B373" s="350"/>
      <c r="C373" s="78" t="s">
        <v>886</v>
      </c>
      <c r="D373" s="79"/>
      <c r="E373" s="94"/>
      <c r="F373" s="94"/>
      <c r="G373" s="95"/>
      <c r="H373" s="96"/>
    </row>
    <row r="374" spans="1:8" ht="18.75" x14ac:dyDescent="0.25">
      <c r="A374" s="56" t="s">
        <v>143</v>
      </c>
      <c r="B374" s="97" t="s">
        <v>752</v>
      </c>
      <c r="C374" s="58" t="s">
        <v>886</v>
      </c>
      <c r="D374" s="59"/>
      <c r="E374" s="98"/>
      <c r="F374" s="98"/>
      <c r="G374" s="99"/>
      <c r="H374" s="100"/>
    </row>
    <row r="375" spans="1:8" ht="18.75" x14ac:dyDescent="0.25">
      <c r="A375" s="56" t="s">
        <v>144</v>
      </c>
      <c r="B375" s="65" t="s">
        <v>145</v>
      </c>
      <c r="C375" s="58" t="s">
        <v>886</v>
      </c>
      <c r="D375" s="59"/>
      <c r="E375" s="98"/>
      <c r="F375" s="98"/>
      <c r="G375" s="99"/>
      <c r="H375" s="100"/>
    </row>
    <row r="376" spans="1:8" ht="31.5" x14ac:dyDescent="0.25">
      <c r="A376" s="56" t="s">
        <v>146</v>
      </c>
      <c r="B376" s="64" t="s">
        <v>753</v>
      </c>
      <c r="C376" s="58" t="s">
        <v>886</v>
      </c>
      <c r="D376" s="59"/>
      <c r="E376" s="101"/>
      <c r="F376" s="101"/>
      <c r="G376" s="99"/>
      <c r="H376" s="100"/>
    </row>
    <row r="377" spans="1:8" ht="18.75" x14ac:dyDescent="0.25">
      <c r="A377" s="56" t="s">
        <v>147</v>
      </c>
      <c r="B377" s="66" t="s">
        <v>754</v>
      </c>
      <c r="C377" s="58" t="s">
        <v>886</v>
      </c>
      <c r="D377" s="59"/>
      <c r="E377" s="101"/>
      <c r="F377" s="101"/>
      <c r="G377" s="99"/>
      <c r="H377" s="100"/>
    </row>
    <row r="378" spans="1:8" ht="31.5" x14ac:dyDescent="0.25">
      <c r="A378" s="56" t="s">
        <v>755</v>
      </c>
      <c r="B378" s="67" t="s">
        <v>235</v>
      </c>
      <c r="C378" s="58" t="s">
        <v>886</v>
      </c>
      <c r="D378" s="59"/>
      <c r="E378" s="101"/>
      <c r="F378" s="101"/>
      <c r="G378" s="99"/>
      <c r="H378" s="100"/>
    </row>
    <row r="379" spans="1:8" ht="31.5" x14ac:dyDescent="0.25">
      <c r="A379" s="56" t="s">
        <v>756</v>
      </c>
      <c r="B379" s="67" t="s">
        <v>236</v>
      </c>
      <c r="C379" s="58" t="s">
        <v>886</v>
      </c>
      <c r="D379" s="59"/>
      <c r="E379" s="101"/>
      <c r="F379" s="101"/>
      <c r="G379" s="99"/>
      <c r="H379" s="100"/>
    </row>
    <row r="380" spans="1:8" ht="31.5" x14ac:dyDescent="0.25">
      <c r="A380" s="56" t="s">
        <v>757</v>
      </c>
      <c r="B380" s="67" t="s">
        <v>237</v>
      </c>
      <c r="C380" s="58" t="s">
        <v>886</v>
      </c>
      <c r="D380" s="59"/>
      <c r="E380" s="101"/>
      <c r="F380" s="101"/>
      <c r="G380" s="99"/>
      <c r="H380" s="100"/>
    </row>
    <row r="381" spans="1:8" ht="18.75" x14ac:dyDescent="0.25">
      <c r="A381" s="56" t="s">
        <v>149</v>
      </c>
      <c r="B381" s="66" t="s">
        <v>758</v>
      </c>
      <c r="C381" s="58" t="s">
        <v>886</v>
      </c>
      <c r="D381" s="59"/>
      <c r="E381" s="101"/>
      <c r="F381" s="101"/>
      <c r="G381" s="99"/>
      <c r="H381" s="100"/>
    </row>
    <row r="382" spans="1:8" ht="18.75" x14ac:dyDescent="0.25">
      <c r="A382" s="56" t="s">
        <v>151</v>
      </c>
      <c r="B382" s="66" t="s">
        <v>759</v>
      </c>
      <c r="C382" s="58" t="s">
        <v>886</v>
      </c>
      <c r="D382" s="59"/>
      <c r="E382" s="101"/>
      <c r="F382" s="101"/>
      <c r="G382" s="99"/>
      <c r="H382" s="100"/>
    </row>
    <row r="383" spans="1:8" ht="18.75" x14ac:dyDescent="0.25">
      <c r="A383" s="56" t="s">
        <v>153</v>
      </c>
      <c r="B383" s="66" t="s">
        <v>760</v>
      </c>
      <c r="C383" s="58" t="s">
        <v>886</v>
      </c>
      <c r="D383" s="59"/>
      <c r="E383" s="101"/>
      <c r="F383" s="101"/>
      <c r="G383" s="99"/>
      <c r="H383" s="100"/>
    </row>
    <row r="384" spans="1:8" ht="18.75" x14ac:dyDescent="0.25">
      <c r="A384" s="56" t="s">
        <v>154</v>
      </c>
      <c r="B384" s="66" t="s">
        <v>761</v>
      </c>
      <c r="C384" s="58" t="s">
        <v>886</v>
      </c>
      <c r="D384" s="59"/>
      <c r="E384" s="101"/>
      <c r="F384" s="101"/>
      <c r="G384" s="99"/>
      <c r="H384" s="100"/>
    </row>
    <row r="385" spans="1:8" ht="31.5" x14ac:dyDescent="0.25">
      <c r="A385" s="56" t="s">
        <v>762</v>
      </c>
      <c r="B385" s="67" t="s">
        <v>763</v>
      </c>
      <c r="C385" s="58" t="s">
        <v>886</v>
      </c>
      <c r="D385" s="59"/>
      <c r="E385" s="101"/>
      <c r="F385" s="101"/>
      <c r="G385" s="99"/>
      <c r="H385" s="100"/>
    </row>
    <row r="386" spans="1:8" ht="18.75" x14ac:dyDescent="0.25">
      <c r="A386" s="56" t="s">
        <v>764</v>
      </c>
      <c r="B386" s="67" t="s">
        <v>765</v>
      </c>
      <c r="C386" s="58" t="s">
        <v>886</v>
      </c>
      <c r="D386" s="59"/>
      <c r="E386" s="101"/>
      <c r="F386" s="101"/>
      <c r="G386" s="99"/>
      <c r="H386" s="100"/>
    </row>
    <row r="387" spans="1:8" ht="18.75" x14ac:dyDescent="0.25">
      <c r="A387" s="56" t="s">
        <v>766</v>
      </c>
      <c r="B387" s="67" t="s">
        <v>161</v>
      </c>
      <c r="C387" s="58" t="s">
        <v>886</v>
      </c>
      <c r="D387" s="59"/>
      <c r="E387" s="101"/>
      <c r="F387" s="101"/>
      <c r="G387" s="99"/>
      <c r="H387" s="100"/>
    </row>
    <row r="388" spans="1:8" ht="18.75" x14ac:dyDescent="0.25">
      <c r="A388" s="56" t="s">
        <v>767</v>
      </c>
      <c r="B388" s="67" t="s">
        <v>765</v>
      </c>
      <c r="C388" s="58" t="s">
        <v>886</v>
      </c>
      <c r="D388" s="59"/>
      <c r="E388" s="101"/>
      <c r="F388" s="101"/>
      <c r="G388" s="99"/>
      <c r="H388" s="100"/>
    </row>
    <row r="389" spans="1:8" ht="18.75" x14ac:dyDescent="0.25">
      <c r="A389" s="56" t="s">
        <v>155</v>
      </c>
      <c r="B389" s="66" t="s">
        <v>768</v>
      </c>
      <c r="C389" s="58" t="s">
        <v>886</v>
      </c>
      <c r="D389" s="59"/>
      <c r="E389" s="101"/>
      <c r="F389" s="101"/>
      <c r="G389" s="99"/>
      <c r="H389" s="100"/>
    </row>
    <row r="390" spans="1:8" ht="18.75" x14ac:dyDescent="0.25">
      <c r="A390" s="56" t="s">
        <v>156</v>
      </c>
      <c r="B390" s="66" t="s">
        <v>587</v>
      </c>
      <c r="C390" s="58" t="s">
        <v>886</v>
      </c>
      <c r="D390" s="59"/>
      <c r="E390" s="101"/>
      <c r="F390" s="101"/>
      <c r="G390" s="99"/>
      <c r="H390" s="100"/>
    </row>
    <row r="391" spans="1:8" ht="31.5" x14ac:dyDescent="0.25">
      <c r="A391" s="56" t="s">
        <v>769</v>
      </c>
      <c r="B391" s="66" t="s">
        <v>770</v>
      </c>
      <c r="C391" s="58" t="s">
        <v>886</v>
      </c>
      <c r="D391" s="59"/>
      <c r="E391" s="101"/>
      <c r="F391" s="101"/>
      <c r="G391" s="99"/>
      <c r="H391" s="100"/>
    </row>
    <row r="392" spans="1:8" ht="18.75" x14ac:dyDescent="0.25">
      <c r="A392" s="56" t="s">
        <v>771</v>
      </c>
      <c r="B392" s="67" t="s">
        <v>157</v>
      </c>
      <c r="C392" s="58" t="s">
        <v>886</v>
      </c>
      <c r="D392" s="59"/>
      <c r="E392" s="101"/>
      <c r="F392" s="101"/>
      <c r="G392" s="99"/>
      <c r="H392" s="100"/>
    </row>
    <row r="393" spans="1:8" ht="18.75" x14ac:dyDescent="0.25">
      <c r="A393" s="56" t="s">
        <v>772</v>
      </c>
      <c r="B393" s="102" t="s">
        <v>158</v>
      </c>
      <c r="C393" s="58" t="s">
        <v>886</v>
      </c>
      <c r="D393" s="59"/>
      <c r="E393" s="101"/>
      <c r="F393" s="101"/>
      <c r="G393" s="99"/>
      <c r="H393" s="100"/>
    </row>
    <row r="394" spans="1:8" ht="31.5" x14ac:dyDescent="0.25">
      <c r="A394" s="56" t="s">
        <v>159</v>
      </c>
      <c r="B394" s="64" t="s">
        <v>773</v>
      </c>
      <c r="C394" s="58" t="s">
        <v>886</v>
      </c>
      <c r="D394" s="59"/>
      <c r="E394" s="98"/>
      <c r="F394" s="98"/>
      <c r="G394" s="99"/>
      <c r="H394" s="100"/>
    </row>
    <row r="395" spans="1:8" ht="31.5" x14ac:dyDescent="0.25">
      <c r="A395" s="56" t="s">
        <v>774</v>
      </c>
      <c r="B395" s="66" t="s">
        <v>235</v>
      </c>
      <c r="C395" s="58" t="s">
        <v>886</v>
      </c>
      <c r="D395" s="59"/>
      <c r="E395" s="98"/>
      <c r="F395" s="98"/>
      <c r="G395" s="99"/>
      <c r="H395" s="100"/>
    </row>
    <row r="396" spans="1:8" ht="31.5" x14ac:dyDescent="0.25">
      <c r="A396" s="56" t="s">
        <v>775</v>
      </c>
      <c r="B396" s="66" t="s">
        <v>236</v>
      </c>
      <c r="C396" s="58" t="s">
        <v>886</v>
      </c>
      <c r="D396" s="59"/>
      <c r="E396" s="98"/>
      <c r="F396" s="98"/>
      <c r="G396" s="99"/>
      <c r="H396" s="100"/>
    </row>
    <row r="397" spans="1:8" ht="31.5" x14ac:dyDescent="0.25">
      <c r="A397" s="56" t="s">
        <v>776</v>
      </c>
      <c r="B397" s="66" t="s">
        <v>237</v>
      </c>
      <c r="C397" s="58" t="s">
        <v>886</v>
      </c>
      <c r="D397" s="59"/>
      <c r="E397" s="98"/>
      <c r="F397" s="98"/>
      <c r="G397" s="99"/>
      <c r="H397" s="100"/>
    </row>
    <row r="398" spans="1:8" ht="18.75" x14ac:dyDescent="0.25">
      <c r="A398" s="56" t="s">
        <v>160</v>
      </c>
      <c r="B398" s="64" t="s">
        <v>777</v>
      </c>
      <c r="C398" s="58" t="s">
        <v>886</v>
      </c>
      <c r="D398" s="59"/>
      <c r="E398" s="98"/>
      <c r="F398" s="98"/>
      <c r="G398" s="99"/>
      <c r="H398" s="100"/>
    </row>
    <row r="399" spans="1:8" ht="18.75" x14ac:dyDescent="0.25">
      <c r="A399" s="56" t="s">
        <v>162</v>
      </c>
      <c r="B399" s="65" t="s">
        <v>778</v>
      </c>
      <c r="C399" s="58" t="s">
        <v>886</v>
      </c>
      <c r="D399" s="59"/>
      <c r="E399" s="98"/>
      <c r="F399" s="98"/>
      <c r="G399" s="99"/>
      <c r="H399" s="100"/>
    </row>
    <row r="400" spans="1:8" ht="18.75" x14ac:dyDescent="0.25">
      <c r="A400" s="56" t="s">
        <v>163</v>
      </c>
      <c r="B400" s="64" t="s">
        <v>779</v>
      </c>
      <c r="C400" s="58" t="s">
        <v>886</v>
      </c>
      <c r="D400" s="59"/>
      <c r="E400" s="101"/>
      <c r="F400" s="101"/>
      <c r="G400" s="99"/>
      <c r="H400" s="100"/>
    </row>
    <row r="401" spans="1:8" ht="18.75" x14ac:dyDescent="0.25">
      <c r="A401" s="56" t="s">
        <v>164</v>
      </c>
      <c r="B401" s="66" t="s">
        <v>148</v>
      </c>
      <c r="C401" s="58" t="s">
        <v>886</v>
      </c>
      <c r="D401" s="59"/>
      <c r="E401" s="101"/>
      <c r="F401" s="101"/>
      <c r="G401" s="99"/>
      <c r="H401" s="100"/>
    </row>
    <row r="402" spans="1:8" ht="31.5" x14ac:dyDescent="0.25">
      <c r="A402" s="56" t="s">
        <v>780</v>
      </c>
      <c r="B402" s="66" t="s">
        <v>235</v>
      </c>
      <c r="C402" s="58" t="s">
        <v>886</v>
      </c>
      <c r="D402" s="59"/>
      <c r="E402" s="101"/>
      <c r="F402" s="101"/>
      <c r="G402" s="99"/>
      <c r="H402" s="100"/>
    </row>
    <row r="403" spans="1:8" ht="31.5" x14ac:dyDescent="0.25">
      <c r="A403" s="56" t="s">
        <v>781</v>
      </c>
      <c r="B403" s="66" t="s">
        <v>236</v>
      </c>
      <c r="C403" s="58" t="s">
        <v>886</v>
      </c>
      <c r="D403" s="59"/>
      <c r="E403" s="101"/>
      <c r="F403" s="101"/>
      <c r="G403" s="99"/>
      <c r="H403" s="100"/>
    </row>
    <row r="404" spans="1:8" ht="31.5" x14ac:dyDescent="0.25">
      <c r="A404" s="56" t="s">
        <v>782</v>
      </c>
      <c r="B404" s="66" t="s">
        <v>237</v>
      </c>
      <c r="C404" s="58" t="s">
        <v>886</v>
      </c>
      <c r="D404" s="59"/>
      <c r="E404" s="101"/>
      <c r="F404" s="101"/>
      <c r="G404" s="99"/>
      <c r="H404" s="100"/>
    </row>
    <row r="405" spans="1:8" ht="18.75" x14ac:dyDescent="0.25">
      <c r="A405" s="56" t="s">
        <v>165</v>
      </c>
      <c r="B405" s="66" t="s">
        <v>575</v>
      </c>
      <c r="C405" s="58" t="s">
        <v>886</v>
      </c>
      <c r="D405" s="59"/>
      <c r="E405" s="101"/>
      <c r="F405" s="101"/>
      <c r="G405" s="99"/>
      <c r="H405" s="100"/>
    </row>
    <row r="406" spans="1:8" ht="18.75" x14ac:dyDescent="0.25">
      <c r="A406" s="56" t="s">
        <v>166</v>
      </c>
      <c r="B406" s="66" t="s">
        <v>150</v>
      </c>
      <c r="C406" s="58" t="s">
        <v>886</v>
      </c>
      <c r="D406" s="59"/>
      <c r="E406" s="101"/>
      <c r="F406" s="101"/>
      <c r="G406" s="99"/>
      <c r="H406" s="100"/>
    </row>
    <row r="407" spans="1:8" ht="18.75" x14ac:dyDescent="0.25">
      <c r="A407" s="56" t="s">
        <v>167</v>
      </c>
      <c r="B407" s="66" t="s">
        <v>580</v>
      </c>
      <c r="C407" s="58" t="s">
        <v>886</v>
      </c>
      <c r="D407" s="59"/>
      <c r="E407" s="101"/>
      <c r="F407" s="101"/>
      <c r="G407" s="99"/>
      <c r="H407" s="100"/>
    </row>
    <row r="408" spans="1:8" ht="18.75" x14ac:dyDescent="0.25">
      <c r="A408" s="56" t="s">
        <v>168</v>
      </c>
      <c r="B408" s="66" t="s">
        <v>152</v>
      </c>
      <c r="C408" s="58" t="s">
        <v>886</v>
      </c>
      <c r="D408" s="59"/>
      <c r="E408" s="101"/>
      <c r="F408" s="101"/>
      <c r="G408" s="99"/>
      <c r="H408" s="100"/>
    </row>
    <row r="409" spans="1:8" ht="18.75" x14ac:dyDescent="0.25">
      <c r="A409" s="56" t="s">
        <v>169</v>
      </c>
      <c r="B409" s="66" t="s">
        <v>587</v>
      </c>
      <c r="C409" s="58" t="s">
        <v>886</v>
      </c>
      <c r="D409" s="59"/>
      <c r="E409" s="101"/>
      <c r="F409" s="101"/>
      <c r="G409" s="99"/>
      <c r="H409" s="100"/>
    </row>
    <row r="410" spans="1:8" ht="31.5" x14ac:dyDescent="0.25">
      <c r="A410" s="56" t="s">
        <v>170</v>
      </c>
      <c r="B410" s="66" t="s">
        <v>590</v>
      </c>
      <c r="C410" s="58" t="s">
        <v>886</v>
      </c>
      <c r="D410" s="59"/>
      <c r="E410" s="101"/>
      <c r="F410" s="101"/>
      <c r="G410" s="99"/>
      <c r="H410" s="100"/>
    </row>
    <row r="411" spans="1:8" ht="18.75" x14ac:dyDescent="0.25">
      <c r="A411" s="56" t="s">
        <v>171</v>
      </c>
      <c r="B411" s="67" t="s">
        <v>157</v>
      </c>
      <c r="C411" s="58" t="s">
        <v>886</v>
      </c>
      <c r="D411" s="59"/>
      <c r="E411" s="101"/>
      <c r="F411" s="101"/>
      <c r="G411" s="99"/>
      <c r="H411" s="100"/>
    </row>
    <row r="412" spans="1:8" ht="18.75" x14ac:dyDescent="0.25">
      <c r="A412" s="56" t="s">
        <v>172</v>
      </c>
      <c r="B412" s="102" t="s">
        <v>158</v>
      </c>
      <c r="C412" s="58" t="s">
        <v>886</v>
      </c>
      <c r="D412" s="59"/>
      <c r="E412" s="101"/>
      <c r="F412" s="101"/>
      <c r="G412" s="99"/>
      <c r="H412" s="100"/>
    </row>
    <row r="413" spans="1:8" ht="18.75" x14ac:dyDescent="0.25">
      <c r="A413" s="56" t="s">
        <v>173</v>
      </c>
      <c r="B413" s="64" t="s">
        <v>783</v>
      </c>
      <c r="C413" s="58" t="s">
        <v>886</v>
      </c>
      <c r="D413" s="59"/>
      <c r="E413" s="98"/>
      <c r="F413" s="98"/>
      <c r="G413" s="99"/>
      <c r="H413" s="100"/>
    </row>
    <row r="414" spans="1:8" ht="18.75" x14ac:dyDescent="0.25">
      <c r="A414" s="56" t="s">
        <v>174</v>
      </c>
      <c r="B414" s="64" t="s">
        <v>175</v>
      </c>
      <c r="C414" s="58" t="s">
        <v>886</v>
      </c>
      <c r="D414" s="59"/>
      <c r="E414" s="98"/>
      <c r="F414" s="98"/>
      <c r="G414" s="99"/>
      <c r="H414" s="100"/>
    </row>
    <row r="415" spans="1:8" ht="18.75" x14ac:dyDescent="0.25">
      <c r="A415" s="56" t="s">
        <v>176</v>
      </c>
      <c r="B415" s="66" t="s">
        <v>148</v>
      </c>
      <c r="C415" s="58" t="s">
        <v>886</v>
      </c>
      <c r="D415" s="59"/>
      <c r="E415" s="98"/>
      <c r="F415" s="98"/>
      <c r="G415" s="99"/>
      <c r="H415" s="100"/>
    </row>
    <row r="416" spans="1:8" ht="31.5" x14ac:dyDescent="0.25">
      <c r="A416" s="56" t="s">
        <v>784</v>
      </c>
      <c r="B416" s="66" t="s">
        <v>235</v>
      </c>
      <c r="C416" s="58" t="s">
        <v>886</v>
      </c>
      <c r="D416" s="59"/>
      <c r="E416" s="98"/>
      <c r="F416" s="98"/>
      <c r="G416" s="99"/>
      <c r="H416" s="100"/>
    </row>
    <row r="417" spans="1:10" ht="31.5" x14ac:dyDescent="0.25">
      <c r="A417" s="56" t="s">
        <v>785</v>
      </c>
      <c r="B417" s="66" t="s">
        <v>236</v>
      </c>
      <c r="C417" s="58" t="s">
        <v>886</v>
      </c>
      <c r="D417" s="59"/>
      <c r="E417" s="98"/>
      <c r="F417" s="98"/>
      <c r="G417" s="99"/>
      <c r="H417" s="100"/>
    </row>
    <row r="418" spans="1:10" ht="31.5" x14ac:dyDescent="0.25">
      <c r="A418" s="56" t="s">
        <v>786</v>
      </c>
      <c r="B418" s="66" t="s">
        <v>237</v>
      </c>
      <c r="C418" s="58" t="s">
        <v>886</v>
      </c>
      <c r="D418" s="59"/>
      <c r="E418" s="98"/>
      <c r="F418" s="98"/>
      <c r="G418" s="99"/>
      <c r="H418" s="100"/>
    </row>
    <row r="419" spans="1:10" ht="18.75" x14ac:dyDescent="0.25">
      <c r="A419" s="56" t="s">
        <v>177</v>
      </c>
      <c r="B419" s="66" t="s">
        <v>575</v>
      </c>
      <c r="C419" s="58" t="s">
        <v>886</v>
      </c>
      <c r="D419" s="59"/>
      <c r="E419" s="98"/>
      <c r="F419" s="98"/>
      <c r="G419" s="99"/>
      <c r="H419" s="100"/>
    </row>
    <row r="420" spans="1:10" ht="18.75" x14ac:dyDescent="0.25">
      <c r="A420" s="56" t="s">
        <v>178</v>
      </c>
      <c r="B420" s="66" t="s">
        <v>150</v>
      </c>
      <c r="C420" s="58" t="s">
        <v>886</v>
      </c>
      <c r="D420" s="59"/>
      <c r="E420" s="98"/>
      <c r="F420" s="98"/>
      <c r="G420" s="99"/>
      <c r="H420" s="100"/>
    </row>
    <row r="421" spans="1:10" ht="18.75" x14ac:dyDescent="0.25">
      <c r="A421" s="56" t="s">
        <v>179</v>
      </c>
      <c r="B421" s="66" t="s">
        <v>580</v>
      </c>
      <c r="C421" s="58" t="s">
        <v>886</v>
      </c>
      <c r="D421" s="59"/>
      <c r="E421" s="98"/>
      <c r="F421" s="98"/>
      <c r="G421" s="99"/>
      <c r="H421" s="100"/>
    </row>
    <row r="422" spans="1:10" ht="18.75" x14ac:dyDescent="0.25">
      <c r="A422" s="56" t="s">
        <v>180</v>
      </c>
      <c r="B422" s="66" t="s">
        <v>152</v>
      </c>
      <c r="C422" s="58" t="s">
        <v>886</v>
      </c>
      <c r="D422" s="59"/>
      <c r="E422" s="98"/>
      <c r="F422" s="98"/>
      <c r="G422" s="99"/>
      <c r="H422" s="100"/>
    </row>
    <row r="423" spans="1:10" ht="18.75" x14ac:dyDescent="0.25">
      <c r="A423" s="56" t="s">
        <v>181</v>
      </c>
      <c r="B423" s="66" t="s">
        <v>587</v>
      </c>
      <c r="C423" s="58" t="s">
        <v>886</v>
      </c>
      <c r="D423" s="59"/>
      <c r="E423" s="98"/>
      <c r="F423" s="98"/>
      <c r="G423" s="99"/>
      <c r="H423" s="100"/>
    </row>
    <row r="424" spans="1:10" ht="31.5" x14ac:dyDescent="0.25">
      <c r="A424" s="56" t="s">
        <v>182</v>
      </c>
      <c r="B424" s="66" t="s">
        <v>590</v>
      </c>
      <c r="C424" s="58" t="s">
        <v>886</v>
      </c>
      <c r="D424" s="59"/>
      <c r="E424" s="98"/>
      <c r="F424" s="98"/>
      <c r="G424" s="99"/>
      <c r="H424" s="100"/>
    </row>
    <row r="425" spans="1:10" ht="18.75" x14ac:dyDescent="0.25">
      <c r="A425" s="56" t="s">
        <v>183</v>
      </c>
      <c r="B425" s="102" t="s">
        <v>157</v>
      </c>
      <c r="C425" s="58" t="s">
        <v>886</v>
      </c>
      <c r="D425" s="59"/>
      <c r="E425" s="98"/>
      <c r="F425" s="98"/>
      <c r="G425" s="99"/>
      <c r="H425" s="100"/>
    </row>
    <row r="426" spans="1:10" ht="18.75" x14ac:dyDescent="0.25">
      <c r="A426" s="56" t="s">
        <v>184</v>
      </c>
      <c r="B426" s="102" t="s">
        <v>158</v>
      </c>
      <c r="C426" s="58" t="s">
        <v>886</v>
      </c>
      <c r="D426" s="59"/>
      <c r="E426" s="98"/>
      <c r="F426" s="98"/>
      <c r="G426" s="99"/>
      <c r="H426" s="100"/>
    </row>
    <row r="427" spans="1:10" ht="18.75" x14ac:dyDescent="0.25">
      <c r="A427" s="56" t="s">
        <v>185</v>
      </c>
      <c r="B427" s="65" t="s">
        <v>787</v>
      </c>
      <c r="C427" s="58" t="s">
        <v>886</v>
      </c>
      <c r="D427" s="59"/>
      <c r="E427" s="98"/>
      <c r="F427" s="98"/>
      <c r="G427" s="103"/>
      <c r="H427" s="100"/>
    </row>
    <row r="428" spans="1:10" ht="18.75" x14ac:dyDescent="0.25">
      <c r="A428" s="56" t="s">
        <v>186</v>
      </c>
      <c r="B428" s="65" t="s">
        <v>788</v>
      </c>
      <c r="C428" s="58" t="s">
        <v>886</v>
      </c>
      <c r="D428" s="59"/>
      <c r="E428" s="98"/>
      <c r="F428" s="98"/>
      <c r="G428" s="99"/>
      <c r="H428" s="100"/>
    </row>
    <row r="429" spans="1:10" ht="18.75" x14ac:dyDescent="0.3">
      <c r="A429" s="56" t="s">
        <v>187</v>
      </c>
      <c r="B429" s="64" t="s">
        <v>789</v>
      </c>
      <c r="C429" s="58" t="s">
        <v>886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188</v>
      </c>
      <c r="B430" s="64" t="s">
        <v>189</v>
      </c>
      <c r="C430" s="58" t="s">
        <v>886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190</v>
      </c>
      <c r="B431" s="97" t="s">
        <v>191</v>
      </c>
      <c r="C431" s="58" t="s">
        <v>886</v>
      </c>
      <c r="D431" s="59"/>
      <c r="E431" s="98"/>
      <c r="F431" s="98"/>
      <c r="G431" s="99"/>
      <c r="H431" s="100"/>
    </row>
    <row r="432" spans="1:10" ht="18.75" x14ac:dyDescent="0.25">
      <c r="A432" s="56" t="s">
        <v>192</v>
      </c>
      <c r="B432" s="65" t="s">
        <v>193</v>
      </c>
      <c r="C432" s="58" t="s">
        <v>886</v>
      </c>
      <c r="D432" s="59"/>
      <c r="E432" s="98"/>
      <c r="F432" s="98"/>
      <c r="G432" s="99"/>
      <c r="H432" s="100"/>
    </row>
    <row r="433" spans="1:8" ht="18.75" x14ac:dyDescent="0.25">
      <c r="A433" s="56" t="s">
        <v>194</v>
      </c>
      <c r="B433" s="65" t="s">
        <v>195</v>
      </c>
      <c r="C433" s="58" t="s">
        <v>886</v>
      </c>
      <c r="D433" s="59"/>
      <c r="E433" s="98"/>
      <c r="F433" s="98"/>
      <c r="G433" s="99"/>
      <c r="H433" s="100"/>
    </row>
    <row r="434" spans="1:8" ht="18.75" x14ac:dyDescent="0.25">
      <c r="A434" s="56" t="s">
        <v>196</v>
      </c>
      <c r="B434" s="65" t="s">
        <v>790</v>
      </c>
      <c r="C434" s="58" t="s">
        <v>886</v>
      </c>
      <c r="D434" s="59"/>
      <c r="E434" s="98"/>
      <c r="F434" s="98"/>
      <c r="G434" s="99"/>
      <c r="H434" s="100"/>
    </row>
    <row r="435" spans="1:8" ht="18.75" x14ac:dyDescent="0.25">
      <c r="A435" s="56" t="s">
        <v>197</v>
      </c>
      <c r="B435" s="65" t="s">
        <v>198</v>
      </c>
      <c r="C435" s="58" t="s">
        <v>886</v>
      </c>
      <c r="D435" s="59"/>
      <c r="E435" s="98"/>
      <c r="F435" s="98"/>
      <c r="G435" s="99"/>
      <c r="H435" s="100"/>
    </row>
    <row r="436" spans="1:8" ht="18.75" x14ac:dyDescent="0.25">
      <c r="A436" s="56" t="s">
        <v>199</v>
      </c>
      <c r="B436" s="65" t="s">
        <v>200</v>
      </c>
      <c r="C436" s="58" t="s">
        <v>886</v>
      </c>
      <c r="D436" s="59"/>
      <c r="E436" s="98"/>
      <c r="F436" s="98"/>
      <c r="G436" s="99"/>
      <c r="H436" s="100"/>
    </row>
    <row r="437" spans="1:8" ht="18.75" x14ac:dyDescent="0.25">
      <c r="A437" s="56" t="s">
        <v>201</v>
      </c>
      <c r="B437" s="64" t="s">
        <v>202</v>
      </c>
      <c r="C437" s="58" t="s">
        <v>886</v>
      </c>
      <c r="D437" s="59"/>
      <c r="E437" s="98"/>
      <c r="F437" s="98"/>
      <c r="G437" s="99"/>
      <c r="H437" s="100"/>
    </row>
    <row r="438" spans="1:8" ht="31.5" x14ac:dyDescent="0.25">
      <c r="A438" s="56" t="s">
        <v>203</v>
      </c>
      <c r="B438" s="66" t="s">
        <v>204</v>
      </c>
      <c r="C438" s="58" t="s">
        <v>886</v>
      </c>
      <c r="D438" s="59"/>
      <c r="E438" s="101"/>
      <c r="F438" s="101"/>
      <c r="G438" s="99"/>
      <c r="H438" s="100"/>
    </row>
    <row r="439" spans="1:8" ht="18.75" x14ac:dyDescent="0.25">
      <c r="A439" s="56" t="s">
        <v>205</v>
      </c>
      <c r="B439" s="64" t="s">
        <v>206</v>
      </c>
      <c r="C439" s="58" t="s">
        <v>886</v>
      </c>
      <c r="D439" s="59"/>
      <c r="E439" s="101"/>
      <c r="F439" s="101"/>
      <c r="G439" s="99"/>
      <c r="H439" s="100"/>
    </row>
    <row r="440" spans="1:8" ht="31.5" x14ac:dyDescent="0.25">
      <c r="A440" s="56" t="s">
        <v>207</v>
      </c>
      <c r="B440" s="66" t="s">
        <v>208</v>
      </c>
      <c r="C440" s="58" t="s">
        <v>886</v>
      </c>
      <c r="D440" s="59"/>
      <c r="E440" s="101"/>
      <c r="F440" s="101"/>
      <c r="G440" s="99"/>
      <c r="H440" s="100"/>
    </row>
    <row r="441" spans="1:8" ht="18.75" x14ac:dyDescent="0.25">
      <c r="A441" s="56" t="s">
        <v>209</v>
      </c>
      <c r="B441" s="65" t="s">
        <v>210</v>
      </c>
      <c r="C441" s="58" t="s">
        <v>886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211</v>
      </c>
      <c r="B442" s="107" t="s">
        <v>212</v>
      </c>
      <c r="C442" s="70" t="s">
        <v>886</v>
      </c>
      <c r="D442" s="71"/>
      <c r="E442" s="108"/>
      <c r="F442" s="108"/>
      <c r="G442" s="109"/>
      <c r="H442" s="110"/>
    </row>
    <row r="443" spans="1:8" x14ac:dyDescent="0.25">
      <c r="A443" s="50" t="s">
        <v>312</v>
      </c>
      <c r="B443" s="51" t="s">
        <v>305</v>
      </c>
      <c r="C443" s="111" t="s">
        <v>403</v>
      </c>
      <c r="D443" s="112"/>
      <c r="E443" s="113"/>
      <c r="F443" s="113"/>
      <c r="G443" s="114"/>
      <c r="H443" s="115"/>
    </row>
    <row r="444" spans="1:8" ht="47.25" x14ac:dyDescent="0.25">
      <c r="A444" s="116" t="s">
        <v>791</v>
      </c>
      <c r="B444" s="65" t="s">
        <v>792</v>
      </c>
      <c r="C444" s="70" t="s">
        <v>886</v>
      </c>
      <c r="D444" s="71"/>
      <c r="E444" s="117"/>
      <c r="F444" s="117"/>
      <c r="G444" s="118"/>
      <c r="H444" s="119"/>
    </row>
    <row r="445" spans="1:8" x14ac:dyDescent="0.25">
      <c r="A445" s="116" t="s">
        <v>315</v>
      </c>
      <c r="B445" s="64" t="s">
        <v>793</v>
      </c>
      <c r="C445" s="58" t="s">
        <v>886</v>
      </c>
      <c r="D445" s="59"/>
      <c r="E445" s="117"/>
      <c r="F445" s="117"/>
      <c r="G445" s="118"/>
      <c r="H445" s="119"/>
    </row>
    <row r="446" spans="1:8" ht="31.5" x14ac:dyDescent="0.25">
      <c r="A446" s="116" t="s">
        <v>316</v>
      </c>
      <c r="B446" s="64" t="s">
        <v>794</v>
      </c>
      <c r="C446" s="70" t="s">
        <v>886</v>
      </c>
      <c r="D446" s="71"/>
      <c r="E446" s="117"/>
      <c r="F446" s="117"/>
      <c r="G446" s="118"/>
      <c r="H446" s="119"/>
    </row>
    <row r="447" spans="1:8" x14ac:dyDescent="0.25">
      <c r="A447" s="116" t="s">
        <v>317</v>
      </c>
      <c r="B447" s="64" t="s">
        <v>795</v>
      </c>
      <c r="C447" s="70" t="s">
        <v>886</v>
      </c>
      <c r="D447" s="71"/>
      <c r="E447" s="117"/>
      <c r="F447" s="117"/>
      <c r="G447" s="118"/>
      <c r="H447" s="119"/>
    </row>
    <row r="448" spans="1:8" ht="31.5" x14ac:dyDescent="0.25">
      <c r="A448" s="116" t="s">
        <v>318</v>
      </c>
      <c r="B448" s="65" t="s">
        <v>796</v>
      </c>
      <c r="C448" s="88" t="s">
        <v>403</v>
      </c>
      <c r="D448" s="120"/>
      <c r="E448" s="117"/>
      <c r="F448" s="117"/>
      <c r="G448" s="118"/>
      <c r="H448" s="119"/>
    </row>
    <row r="449" spans="1:8" x14ac:dyDescent="0.25">
      <c r="A449" s="116" t="s">
        <v>797</v>
      </c>
      <c r="B449" s="64" t="s">
        <v>798</v>
      </c>
      <c r="C449" s="70" t="s">
        <v>886</v>
      </c>
      <c r="D449" s="71"/>
      <c r="E449" s="117"/>
      <c r="F449" s="117"/>
      <c r="G449" s="118"/>
      <c r="H449" s="119"/>
    </row>
    <row r="450" spans="1:8" x14ac:dyDescent="0.25">
      <c r="A450" s="116" t="s">
        <v>799</v>
      </c>
      <c r="B450" s="64" t="s">
        <v>800</v>
      </c>
      <c r="C450" s="70" t="s">
        <v>886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801</v>
      </c>
      <c r="B451" s="122" t="s">
        <v>802</v>
      </c>
      <c r="C451" s="75" t="s">
        <v>886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803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51" t="s">
        <v>804</v>
      </c>
      <c r="B455" s="351"/>
      <c r="C455" s="351"/>
      <c r="D455" s="351"/>
      <c r="E455" s="351"/>
      <c r="F455" s="351"/>
      <c r="G455" s="351"/>
      <c r="H455" s="351"/>
    </row>
    <row r="456" spans="1:8" x14ac:dyDescent="0.25">
      <c r="A456" s="351" t="s">
        <v>805</v>
      </c>
      <c r="B456" s="351"/>
      <c r="C456" s="351"/>
      <c r="D456" s="351"/>
      <c r="E456" s="351"/>
      <c r="F456" s="351"/>
      <c r="G456" s="351"/>
      <c r="H456" s="351"/>
    </row>
    <row r="457" spans="1:8" x14ac:dyDescent="0.25">
      <c r="A457" s="351" t="s">
        <v>806</v>
      </c>
      <c r="B457" s="351"/>
      <c r="C457" s="351"/>
      <c r="D457" s="351"/>
      <c r="E457" s="351"/>
      <c r="F457" s="351"/>
      <c r="G457" s="351"/>
      <c r="H457" s="351"/>
    </row>
    <row r="458" spans="1:8" ht="26.25" customHeight="1" x14ac:dyDescent="0.25">
      <c r="A458" s="331" t="s">
        <v>807</v>
      </c>
      <c r="B458" s="331"/>
      <c r="C458" s="331"/>
      <c r="D458" s="331"/>
      <c r="E458" s="331"/>
      <c r="F458" s="331"/>
      <c r="G458" s="331"/>
      <c r="H458" s="331"/>
    </row>
    <row r="459" spans="1:8" x14ac:dyDescent="0.25">
      <c r="A459" s="343" t="s">
        <v>808</v>
      </c>
      <c r="B459" s="343"/>
      <c r="C459" s="343"/>
      <c r="D459" s="343"/>
      <c r="E459" s="343"/>
      <c r="F459" s="343"/>
      <c r="G459" s="343"/>
      <c r="H459" s="343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16 вывод объек из экспл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16 вывод объек из экспл'!Область_печати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2018-12-08T03:15:47Z</cp:lastPrinted>
  <dcterms:created xsi:type="dcterms:W3CDTF">2009-07-27T10:10:26Z</dcterms:created>
  <dcterms:modified xsi:type="dcterms:W3CDTF">2022-11-14T06:47:34Z</dcterms:modified>
</cp:coreProperties>
</file>